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HK 2\He cu nhan\HĐ\"/>
    </mc:Choice>
  </mc:AlternateContent>
  <xr:revisionPtr revIDLastSave="0" documentId="13_ncr:1_{58AC3D92-2B6B-4C30-B85F-F20206AD8EB6}" xr6:coauthVersionLast="47" xr6:coauthVersionMax="47" xr10:uidLastSave="{00000000-0000-0000-0000-000000000000}"/>
  <bookViews>
    <workbookView xWindow="-120" yWindow="-120" windowWidth="24240" windowHeight="13140" activeTab="4" xr2:uid="{00000000-000D-0000-FFFF-FFFF00000000}"/>
  </bookViews>
  <sheets>
    <sheet name="K66ECE" sheetId="20" r:id="rId1"/>
    <sheet name="K66ERE" sheetId="23" r:id="rId2"/>
    <sheet name="K66EEC1" sheetId="21" r:id="rId3"/>
    <sheet name="K66EEC2" sheetId="22" r:id="rId4"/>
    <sheet name="Thống kê" sheetId="16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4" i="22" l="1"/>
  <c r="K84" i="22" s="1"/>
  <c r="H84" i="22"/>
  <c r="I84" i="22" s="1"/>
  <c r="G84" i="22"/>
  <c r="F84" i="22"/>
  <c r="E84" i="22"/>
  <c r="K83" i="22"/>
  <c r="I83" i="22"/>
  <c r="F83" i="22"/>
  <c r="E83" i="22"/>
  <c r="J82" i="22"/>
  <c r="K82" i="22" s="1"/>
  <c r="H82" i="22"/>
  <c r="I82" i="22" s="1"/>
  <c r="G82" i="22"/>
  <c r="F82" i="22"/>
  <c r="E82" i="22"/>
  <c r="J81" i="22"/>
  <c r="K81" i="22" s="1"/>
  <c r="H81" i="22"/>
  <c r="I81" i="22" s="1"/>
  <c r="G81" i="22"/>
  <c r="F81" i="22"/>
  <c r="E81" i="22"/>
  <c r="J80" i="22"/>
  <c r="K80" i="22" s="1"/>
  <c r="H80" i="22"/>
  <c r="I80" i="22" s="1"/>
  <c r="G80" i="22"/>
  <c r="F80" i="22"/>
  <c r="E80" i="22"/>
  <c r="J79" i="22"/>
  <c r="K79" i="22" s="1"/>
  <c r="H79" i="22"/>
  <c r="I79" i="22" s="1"/>
  <c r="G79" i="22"/>
  <c r="F79" i="22"/>
  <c r="E79" i="22"/>
  <c r="J78" i="22"/>
  <c r="K78" i="22" s="1"/>
  <c r="H78" i="22"/>
  <c r="I78" i="22" s="1"/>
  <c r="G78" i="22"/>
  <c r="F78" i="22"/>
  <c r="E78" i="22"/>
  <c r="J77" i="22"/>
  <c r="K77" i="22" s="1"/>
  <c r="H77" i="22"/>
  <c r="I77" i="22" s="1"/>
  <c r="G77" i="22"/>
  <c r="F77" i="22"/>
  <c r="E77" i="22"/>
  <c r="J76" i="22"/>
  <c r="K76" i="22" s="1"/>
  <c r="H76" i="22"/>
  <c r="I76" i="22" s="1"/>
  <c r="G76" i="22"/>
  <c r="F76" i="22"/>
  <c r="E76" i="22"/>
  <c r="J75" i="22"/>
  <c r="K75" i="22" s="1"/>
  <c r="H75" i="22"/>
  <c r="I75" i="22" s="1"/>
  <c r="G75" i="22"/>
  <c r="F75" i="22"/>
  <c r="E75" i="22"/>
  <c r="J74" i="22"/>
  <c r="K74" i="22" s="1"/>
  <c r="H74" i="22"/>
  <c r="I74" i="22" s="1"/>
  <c r="G74" i="22"/>
  <c r="F74" i="22"/>
  <c r="E74" i="22"/>
  <c r="J73" i="22"/>
  <c r="K73" i="22" s="1"/>
  <c r="H73" i="22"/>
  <c r="I73" i="22" s="1"/>
  <c r="G73" i="22"/>
  <c r="F73" i="22"/>
  <c r="E73" i="22"/>
  <c r="J72" i="22"/>
  <c r="K72" i="22" s="1"/>
  <c r="H72" i="22"/>
  <c r="I72" i="22" s="1"/>
  <c r="G72" i="22"/>
  <c r="F72" i="22"/>
  <c r="E72" i="22"/>
  <c r="J71" i="22"/>
  <c r="K71" i="22" s="1"/>
  <c r="H71" i="22"/>
  <c r="I71" i="22" s="1"/>
  <c r="G71" i="22"/>
  <c r="F71" i="22"/>
  <c r="E71" i="22"/>
  <c r="J70" i="22"/>
  <c r="K70" i="22" s="1"/>
  <c r="H70" i="22"/>
  <c r="I70" i="22" s="1"/>
  <c r="G70" i="22"/>
  <c r="F70" i="22"/>
  <c r="E70" i="22"/>
  <c r="J69" i="22"/>
  <c r="K69" i="22" s="1"/>
  <c r="H69" i="22"/>
  <c r="I69" i="22" s="1"/>
  <c r="G69" i="22"/>
  <c r="F69" i="22"/>
  <c r="E69" i="22"/>
  <c r="J68" i="22"/>
  <c r="K68" i="22" s="1"/>
  <c r="H68" i="22"/>
  <c r="I68" i="22" s="1"/>
  <c r="G68" i="22"/>
  <c r="F68" i="22"/>
  <c r="E68" i="22"/>
  <c r="J67" i="22"/>
  <c r="K67" i="22" s="1"/>
  <c r="H67" i="22"/>
  <c r="I67" i="22" s="1"/>
  <c r="G67" i="22"/>
  <c r="F67" i="22"/>
  <c r="E67" i="22"/>
  <c r="J66" i="22"/>
  <c r="K66" i="22" s="1"/>
  <c r="H66" i="22"/>
  <c r="I66" i="22" s="1"/>
  <c r="G66" i="22"/>
  <c r="F66" i="22"/>
  <c r="E66" i="22"/>
  <c r="J65" i="22"/>
  <c r="K65" i="22" s="1"/>
  <c r="H65" i="22"/>
  <c r="I65" i="22" s="1"/>
  <c r="G65" i="22"/>
  <c r="F65" i="22"/>
  <c r="E65" i="22"/>
  <c r="J64" i="22"/>
  <c r="K64" i="22" s="1"/>
  <c r="H64" i="22"/>
  <c r="I64" i="22" s="1"/>
  <c r="G64" i="22"/>
  <c r="F64" i="22"/>
  <c r="E64" i="22"/>
  <c r="J63" i="22"/>
  <c r="K63" i="22" s="1"/>
  <c r="H63" i="22"/>
  <c r="I63" i="22" s="1"/>
  <c r="G63" i="22"/>
  <c r="F63" i="22"/>
  <c r="E63" i="22"/>
  <c r="J62" i="22"/>
  <c r="K62" i="22" s="1"/>
  <c r="H62" i="22"/>
  <c r="I62" i="22" s="1"/>
  <c r="G62" i="22"/>
  <c r="F62" i="22"/>
  <c r="E62" i="22"/>
  <c r="J61" i="22"/>
  <c r="K61" i="22" s="1"/>
  <c r="H61" i="22"/>
  <c r="I61" i="22" s="1"/>
  <c r="G61" i="22"/>
  <c r="F61" i="22"/>
  <c r="E61" i="22"/>
  <c r="J60" i="22"/>
  <c r="K60" i="22" s="1"/>
  <c r="H60" i="22"/>
  <c r="I60" i="22" s="1"/>
  <c r="G60" i="22"/>
  <c r="F60" i="22"/>
  <c r="E60" i="22"/>
  <c r="J59" i="22"/>
  <c r="K59" i="22" s="1"/>
  <c r="H59" i="22"/>
  <c r="I59" i="22" s="1"/>
  <c r="G59" i="22"/>
  <c r="F59" i="22"/>
  <c r="E59" i="22"/>
  <c r="J58" i="22"/>
  <c r="K58" i="22" s="1"/>
  <c r="H58" i="22"/>
  <c r="I58" i="22" s="1"/>
  <c r="G58" i="22"/>
  <c r="F58" i="22"/>
  <c r="E58" i="22"/>
  <c r="J57" i="22"/>
  <c r="K57" i="22" s="1"/>
  <c r="H57" i="22"/>
  <c r="I57" i="22" s="1"/>
  <c r="G57" i="22"/>
  <c r="F57" i="22"/>
  <c r="E57" i="22"/>
  <c r="J56" i="22"/>
  <c r="K56" i="22" s="1"/>
  <c r="H56" i="22"/>
  <c r="I56" i="22" s="1"/>
  <c r="G56" i="22"/>
  <c r="F56" i="22"/>
  <c r="E56" i="22"/>
  <c r="J55" i="22"/>
  <c r="K55" i="22" s="1"/>
  <c r="H55" i="22"/>
  <c r="I55" i="22" s="1"/>
  <c r="G55" i="22"/>
  <c r="F55" i="22"/>
  <c r="E55" i="22"/>
  <c r="J54" i="22"/>
  <c r="K54" i="22" s="1"/>
  <c r="H54" i="22"/>
  <c r="I54" i="22" s="1"/>
  <c r="G54" i="22"/>
  <c r="F54" i="22"/>
  <c r="E54" i="22"/>
  <c r="J53" i="22"/>
  <c r="K53" i="22" s="1"/>
  <c r="H53" i="22"/>
  <c r="I53" i="22" s="1"/>
  <c r="G53" i="22"/>
  <c r="F53" i="22"/>
  <c r="E53" i="22"/>
  <c r="J52" i="22"/>
  <c r="K52" i="22" s="1"/>
  <c r="H52" i="22"/>
  <c r="I52" i="22" s="1"/>
  <c r="G52" i="22"/>
  <c r="F52" i="22"/>
  <c r="E52" i="22"/>
  <c r="J51" i="22"/>
  <c r="K51" i="22" s="1"/>
  <c r="H51" i="22"/>
  <c r="I51" i="22" s="1"/>
  <c r="G51" i="22"/>
  <c r="F51" i="22"/>
  <c r="E51" i="22"/>
  <c r="J50" i="22"/>
  <c r="K50" i="22" s="1"/>
  <c r="H50" i="22"/>
  <c r="I50" i="22" s="1"/>
  <c r="G50" i="22"/>
  <c r="F50" i="22"/>
  <c r="E50" i="22"/>
  <c r="J49" i="22"/>
  <c r="K49" i="22" s="1"/>
  <c r="H49" i="22"/>
  <c r="I49" i="22" s="1"/>
  <c r="G49" i="22"/>
  <c r="F49" i="22"/>
  <c r="E49" i="22"/>
  <c r="J48" i="22"/>
  <c r="K48" i="22" s="1"/>
  <c r="H48" i="22"/>
  <c r="I48" i="22" s="1"/>
  <c r="G48" i="22"/>
  <c r="F48" i="22"/>
  <c r="E48" i="22"/>
  <c r="J47" i="22"/>
  <c r="K47" i="22" s="1"/>
  <c r="H47" i="22"/>
  <c r="I47" i="22" s="1"/>
  <c r="G47" i="22"/>
  <c r="F47" i="22"/>
  <c r="E47" i="22"/>
  <c r="J46" i="22"/>
  <c r="K46" i="22" s="1"/>
  <c r="H46" i="22"/>
  <c r="I46" i="22" s="1"/>
  <c r="G46" i="22"/>
  <c r="F46" i="22"/>
  <c r="E46" i="22"/>
  <c r="J45" i="22"/>
  <c r="K45" i="22" s="1"/>
  <c r="H45" i="22"/>
  <c r="I45" i="22" s="1"/>
  <c r="G45" i="22"/>
  <c r="F45" i="22"/>
  <c r="E45" i="22"/>
  <c r="J44" i="22"/>
  <c r="K44" i="22" s="1"/>
  <c r="H44" i="22"/>
  <c r="I44" i="22" s="1"/>
  <c r="G44" i="22"/>
  <c r="F44" i="22"/>
  <c r="E44" i="22"/>
  <c r="J43" i="22"/>
  <c r="K43" i="22" s="1"/>
  <c r="H43" i="22"/>
  <c r="I43" i="22" s="1"/>
  <c r="G43" i="22"/>
  <c r="F43" i="22"/>
  <c r="E43" i="22"/>
  <c r="J42" i="22"/>
  <c r="K42" i="22" s="1"/>
  <c r="H42" i="22"/>
  <c r="I42" i="22" s="1"/>
  <c r="G42" i="22"/>
  <c r="F42" i="22"/>
  <c r="E42" i="22"/>
  <c r="J41" i="22"/>
  <c r="K41" i="22" s="1"/>
  <c r="H41" i="22"/>
  <c r="I41" i="22" s="1"/>
  <c r="G41" i="22"/>
  <c r="F41" i="22"/>
  <c r="E41" i="22"/>
  <c r="J40" i="22"/>
  <c r="K40" i="22" s="1"/>
  <c r="H40" i="22"/>
  <c r="I40" i="22" s="1"/>
  <c r="G40" i="22"/>
  <c r="F40" i="22"/>
  <c r="E40" i="22"/>
  <c r="J39" i="22"/>
  <c r="K39" i="22" s="1"/>
  <c r="H39" i="22"/>
  <c r="I39" i="22" s="1"/>
  <c r="G39" i="22"/>
  <c r="F39" i="22"/>
  <c r="E39" i="22"/>
  <c r="J38" i="22"/>
  <c r="K38" i="22" s="1"/>
  <c r="H38" i="22"/>
  <c r="I38" i="22" s="1"/>
  <c r="G38" i="22"/>
  <c r="F38" i="22"/>
  <c r="E38" i="22"/>
  <c r="J37" i="22"/>
  <c r="K37" i="22" s="1"/>
  <c r="H37" i="22"/>
  <c r="I37" i="22" s="1"/>
  <c r="G37" i="22"/>
  <c r="F37" i="22"/>
  <c r="E37" i="22"/>
  <c r="J36" i="22"/>
  <c r="K36" i="22" s="1"/>
  <c r="H36" i="22"/>
  <c r="I36" i="22" s="1"/>
  <c r="G36" i="22"/>
  <c r="F36" i="22"/>
  <c r="E36" i="22"/>
  <c r="J35" i="22"/>
  <c r="K35" i="22" s="1"/>
  <c r="H35" i="22"/>
  <c r="I35" i="22" s="1"/>
  <c r="G35" i="22"/>
  <c r="F35" i="22"/>
  <c r="E35" i="22"/>
  <c r="J34" i="22"/>
  <c r="K34" i="22" s="1"/>
  <c r="H34" i="22"/>
  <c r="I34" i="22" s="1"/>
  <c r="G34" i="22"/>
  <c r="F34" i="22"/>
  <c r="E34" i="22"/>
  <c r="J33" i="22"/>
  <c r="K33" i="22" s="1"/>
  <c r="H33" i="22"/>
  <c r="I33" i="22" s="1"/>
  <c r="G33" i="22"/>
  <c r="F33" i="22"/>
  <c r="E33" i="22"/>
  <c r="J32" i="22"/>
  <c r="K32" i="22" s="1"/>
  <c r="H32" i="22"/>
  <c r="I32" i="22" s="1"/>
  <c r="G32" i="22"/>
  <c r="F32" i="22"/>
  <c r="E32" i="22"/>
  <c r="J31" i="22"/>
  <c r="K31" i="22" s="1"/>
  <c r="H31" i="22"/>
  <c r="I31" i="22" s="1"/>
  <c r="G31" i="22"/>
  <c r="F31" i="22"/>
  <c r="E31" i="22"/>
  <c r="J30" i="22"/>
  <c r="K30" i="22" s="1"/>
  <c r="H30" i="22"/>
  <c r="I30" i="22" s="1"/>
  <c r="G30" i="22"/>
  <c r="F30" i="22"/>
  <c r="E30" i="22"/>
  <c r="J29" i="22"/>
  <c r="K29" i="22" s="1"/>
  <c r="H29" i="22"/>
  <c r="I29" i="22" s="1"/>
  <c r="G29" i="22"/>
  <c r="F29" i="22"/>
  <c r="E29" i="22"/>
  <c r="J28" i="22"/>
  <c r="K28" i="22" s="1"/>
  <c r="H28" i="22"/>
  <c r="I28" i="22" s="1"/>
  <c r="G28" i="22"/>
  <c r="F28" i="22"/>
  <c r="E28" i="22"/>
  <c r="J27" i="22"/>
  <c r="K27" i="22" s="1"/>
  <c r="H27" i="22"/>
  <c r="I27" i="22" s="1"/>
  <c r="G27" i="22"/>
  <c r="F27" i="22"/>
  <c r="E27" i="22"/>
  <c r="J26" i="22"/>
  <c r="K26" i="22" s="1"/>
  <c r="H26" i="22"/>
  <c r="I26" i="22" s="1"/>
  <c r="G26" i="22"/>
  <c r="F26" i="22"/>
  <c r="E26" i="22"/>
  <c r="J25" i="22"/>
  <c r="K25" i="22" s="1"/>
  <c r="H25" i="22"/>
  <c r="I25" i="22" s="1"/>
  <c r="G25" i="22"/>
  <c r="F25" i="22"/>
  <c r="E25" i="22"/>
  <c r="J24" i="22"/>
  <c r="K24" i="22" s="1"/>
  <c r="H24" i="22"/>
  <c r="I24" i="22" s="1"/>
  <c r="G24" i="22"/>
  <c r="F24" i="22"/>
  <c r="E24" i="22"/>
  <c r="J23" i="22"/>
  <c r="K23" i="22" s="1"/>
  <c r="H23" i="22"/>
  <c r="I23" i="22" s="1"/>
  <c r="G23" i="22"/>
  <c r="F23" i="22"/>
  <c r="E23" i="22"/>
  <c r="J22" i="22"/>
  <c r="K22" i="22" s="1"/>
  <c r="H22" i="22"/>
  <c r="I22" i="22" s="1"/>
  <c r="G22" i="22"/>
  <c r="F22" i="22"/>
  <c r="E22" i="22"/>
  <c r="J21" i="22"/>
  <c r="K21" i="22" s="1"/>
  <c r="H21" i="22"/>
  <c r="I21" i="22" s="1"/>
  <c r="G21" i="22"/>
  <c r="F21" i="22"/>
  <c r="E21" i="22"/>
  <c r="J20" i="22"/>
  <c r="K20" i="22" s="1"/>
  <c r="H20" i="22"/>
  <c r="I20" i="22" s="1"/>
  <c r="G20" i="22"/>
  <c r="F20" i="22"/>
  <c r="E20" i="22"/>
  <c r="J19" i="22"/>
  <c r="K19" i="22" s="1"/>
  <c r="H19" i="22"/>
  <c r="I19" i="22" s="1"/>
  <c r="G19" i="22"/>
  <c r="F19" i="22"/>
  <c r="E19" i="22"/>
  <c r="J18" i="22"/>
  <c r="K18" i="22" s="1"/>
  <c r="H18" i="22"/>
  <c r="I18" i="22" s="1"/>
  <c r="G18" i="22"/>
  <c r="F18" i="22"/>
  <c r="E18" i="22"/>
  <c r="J17" i="22"/>
  <c r="K17" i="22" s="1"/>
  <c r="H17" i="22"/>
  <c r="I17" i="22" s="1"/>
  <c r="G17" i="22"/>
  <c r="F17" i="22"/>
  <c r="E17" i="22"/>
  <c r="J16" i="22"/>
  <c r="K16" i="22" s="1"/>
  <c r="H16" i="22"/>
  <c r="I16" i="22" s="1"/>
  <c r="G16" i="22"/>
  <c r="F16" i="22"/>
  <c r="E16" i="22"/>
  <c r="J15" i="22"/>
  <c r="K15" i="22" s="1"/>
  <c r="H15" i="22"/>
  <c r="I15" i="22" s="1"/>
  <c r="G15" i="22"/>
  <c r="F15" i="22"/>
  <c r="E15" i="22"/>
  <c r="J14" i="22"/>
  <c r="K14" i="22" s="1"/>
  <c r="H14" i="22"/>
  <c r="I14" i="22" s="1"/>
  <c r="G14" i="22"/>
  <c r="F14" i="22"/>
  <c r="E14" i="22"/>
  <c r="J13" i="22"/>
  <c r="K13" i="22" s="1"/>
  <c r="J13" i="16" s="1"/>
  <c r="H13" i="22"/>
  <c r="I13" i="22" s="1"/>
  <c r="G13" i="22"/>
  <c r="F13" i="22"/>
  <c r="E13" i="22"/>
  <c r="J83" i="21"/>
  <c r="K83" i="21" s="1"/>
  <c r="H83" i="21"/>
  <c r="I83" i="21" s="1"/>
  <c r="G83" i="21"/>
  <c r="F83" i="21"/>
  <c r="E83" i="21"/>
  <c r="J82" i="21"/>
  <c r="K82" i="21" s="1"/>
  <c r="H82" i="21"/>
  <c r="I82" i="21" s="1"/>
  <c r="G82" i="21"/>
  <c r="F82" i="21"/>
  <c r="E82" i="21"/>
  <c r="J81" i="21"/>
  <c r="K81" i="21" s="1"/>
  <c r="H81" i="21"/>
  <c r="I81" i="21" s="1"/>
  <c r="G81" i="21"/>
  <c r="F81" i="21"/>
  <c r="E81" i="21"/>
  <c r="J80" i="21"/>
  <c r="K80" i="21" s="1"/>
  <c r="H80" i="21"/>
  <c r="I80" i="21" s="1"/>
  <c r="G80" i="21"/>
  <c r="F80" i="21"/>
  <c r="E80" i="21"/>
  <c r="J79" i="21"/>
  <c r="K79" i="21" s="1"/>
  <c r="H79" i="21"/>
  <c r="I79" i="21" s="1"/>
  <c r="G79" i="21"/>
  <c r="F79" i="21"/>
  <c r="E79" i="21"/>
  <c r="J78" i="21"/>
  <c r="K78" i="21" s="1"/>
  <c r="H78" i="21"/>
  <c r="I78" i="21" s="1"/>
  <c r="G78" i="21"/>
  <c r="F78" i="21"/>
  <c r="E78" i="21"/>
  <c r="J77" i="21"/>
  <c r="K77" i="21" s="1"/>
  <c r="H77" i="21"/>
  <c r="I77" i="21" s="1"/>
  <c r="G77" i="21"/>
  <c r="F77" i="21"/>
  <c r="E77" i="21"/>
  <c r="J76" i="21"/>
  <c r="K76" i="21" s="1"/>
  <c r="H76" i="21"/>
  <c r="I76" i="21" s="1"/>
  <c r="G76" i="21"/>
  <c r="F76" i="21"/>
  <c r="E76" i="21"/>
  <c r="J75" i="21"/>
  <c r="K75" i="21" s="1"/>
  <c r="H75" i="21"/>
  <c r="I75" i="21" s="1"/>
  <c r="G75" i="21"/>
  <c r="F75" i="21"/>
  <c r="E75" i="21"/>
  <c r="J74" i="21"/>
  <c r="K74" i="21" s="1"/>
  <c r="H74" i="21"/>
  <c r="I74" i="21" s="1"/>
  <c r="G74" i="21"/>
  <c r="F74" i="21"/>
  <c r="E74" i="21"/>
  <c r="J73" i="21"/>
  <c r="K73" i="21" s="1"/>
  <c r="H73" i="21"/>
  <c r="I73" i="21" s="1"/>
  <c r="G73" i="21"/>
  <c r="F73" i="21"/>
  <c r="E73" i="21"/>
  <c r="J72" i="21"/>
  <c r="K72" i="21" s="1"/>
  <c r="H72" i="21"/>
  <c r="I72" i="21" s="1"/>
  <c r="G72" i="21"/>
  <c r="F72" i="21"/>
  <c r="E72" i="21"/>
  <c r="J71" i="21"/>
  <c r="K71" i="21" s="1"/>
  <c r="H71" i="21"/>
  <c r="I71" i="21" s="1"/>
  <c r="G71" i="21"/>
  <c r="F71" i="21"/>
  <c r="E71" i="21"/>
  <c r="J70" i="21"/>
  <c r="K70" i="21" s="1"/>
  <c r="H70" i="21"/>
  <c r="I70" i="21" s="1"/>
  <c r="G70" i="21"/>
  <c r="F70" i="21"/>
  <c r="E70" i="21"/>
  <c r="J69" i="21"/>
  <c r="K69" i="21" s="1"/>
  <c r="H69" i="21"/>
  <c r="I69" i="21" s="1"/>
  <c r="G69" i="21"/>
  <c r="F69" i="21"/>
  <c r="E69" i="21"/>
  <c r="J68" i="21"/>
  <c r="K68" i="21" s="1"/>
  <c r="H68" i="21"/>
  <c r="I68" i="21" s="1"/>
  <c r="G68" i="21"/>
  <c r="F68" i="21"/>
  <c r="E68" i="21"/>
  <c r="J67" i="21"/>
  <c r="K67" i="21" s="1"/>
  <c r="H67" i="21"/>
  <c r="I67" i="21" s="1"/>
  <c r="G67" i="21"/>
  <c r="F67" i="21"/>
  <c r="E67" i="21"/>
  <c r="J66" i="21"/>
  <c r="K66" i="21" s="1"/>
  <c r="H66" i="21"/>
  <c r="I66" i="21" s="1"/>
  <c r="G66" i="21"/>
  <c r="F66" i="21"/>
  <c r="E66" i="21"/>
  <c r="J65" i="21"/>
  <c r="K65" i="21" s="1"/>
  <c r="H65" i="21"/>
  <c r="I65" i="21" s="1"/>
  <c r="G65" i="21"/>
  <c r="F65" i="21"/>
  <c r="E65" i="21"/>
  <c r="J64" i="21"/>
  <c r="K64" i="21" s="1"/>
  <c r="H64" i="21"/>
  <c r="I64" i="21" s="1"/>
  <c r="G64" i="21"/>
  <c r="F64" i="21"/>
  <c r="E64" i="21"/>
  <c r="J63" i="21"/>
  <c r="K63" i="21" s="1"/>
  <c r="H63" i="21"/>
  <c r="I63" i="21" s="1"/>
  <c r="G63" i="21"/>
  <c r="F63" i="21"/>
  <c r="E63" i="21"/>
  <c r="J62" i="21"/>
  <c r="K62" i="21" s="1"/>
  <c r="H62" i="21"/>
  <c r="I62" i="21" s="1"/>
  <c r="G62" i="21"/>
  <c r="F62" i="21"/>
  <c r="E62" i="21"/>
  <c r="J61" i="21"/>
  <c r="K61" i="21" s="1"/>
  <c r="H61" i="21"/>
  <c r="I61" i="21" s="1"/>
  <c r="G61" i="21"/>
  <c r="F61" i="21"/>
  <c r="E61" i="21"/>
  <c r="J60" i="21"/>
  <c r="K60" i="21" s="1"/>
  <c r="H60" i="21"/>
  <c r="I60" i="21" s="1"/>
  <c r="G60" i="21"/>
  <c r="F60" i="21"/>
  <c r="E60" i="21"/>
  <c r="J59" i="21"/>
  <c r="K59" i="21" s="1"/>
  <c r="H59" i="21"/>
  <c r="I59" i="21" s="1"/>
  <c r="G59" i="21"/>
  <c r="F59" i="21"/>
  <c r="E59" i="21"/>
  <c r="J58" i="21"/>
  <c r="K58" i="21" s="1"/>
  <c r="H58" i="21"/>
  <c r="I58" i="21" s="1"/>
  <c r="G58" i="21"/>
  <c r="F58" i="21"/>
  <c r="E58" i="21"/>
  <c r="J57" i="21"/>
  <c r="K57" i="21" s="1"/>
  <c r="H57" i="21"/>
  <c r="I57" i="21" s="1"/>
  <c r="G57" i="21"/>
  <c r="F57" i="21"/>
  <c r="E57" i="21"/>
  <c r="J56" i="21"/>
  <c r="K56" i="21" s="1"/>
  <c r="H56" i="21"/>
  <c r="I56" i="21" s="1"/>
  <c r="G56" i="21"/>
  <c r="F56" i="21"/>
  <c r="E56" i="21"/>
  <c r="J55" i="21"/>
  <c r="K55" i="21" s="1"/>
  <c r="H55" i="21"/>
  <c r="I55" i="21" s="1"/>
  <c r="G55" i="21"/>
  <c r="F55" i="21"/>
  <c r="E55" i="21"/>
  <c r="J54" i="21"/>
  <c r="K54" i="21" s="1"/>
  <c r="H54" i="21"/>
  <c r="I54" i="21" s="1"/>
  <c r="G54" i="21"/>
  <c r="F54" i="21"/>
  <c r="E54" i="21"/>
  <c r="J53" i="21"/>
  <c r="K53" i="21" s="1"/>
  <c r="H53" i="21"/>
  <c r="I53" i="21" s="1"/>
  <c r="G53" i="21"/>
  <c r="F53" i="21"/>
  <c r="E53" i="21"/>
  <c r="J52" i="21"/>
  <c r="K52" i="21" s="1"/>
  <c r="H52" i="21"/>
  <c r="I52" i="21" s="1"/>
  <c r="G52" i="21"/>
  <c r="F52" i="21"/>
  <c r="E52" i="21"/>
  <c r="J51" i="21"/>
  <c r="K51" i="21" s="1"/>
  <c r="H51" i="21"/>
  <c r="I51" i="21" s="1"/>
  <c r="G51" i="21"/>
  <c r="F51" i="21"/>
  <c r="E51" i="21"/>
  <c r="J50" i="21"/>
  <c r="K50" i="21" s="1"/>
  <c r="H50" i="21"/>
  <c r="I50" i="21" s="1"/>
  <c r="G50" i="21"/>
  <c r="F50" i="21"/>
  <c r="E50" i="21"/>
  <c r="J49" i="21"/>
  <c r="K49" i="21" s="1"/>
  <c r="H49" i="21"/>
  <c r="I49" i="21" s="1"/>
  <c r="G49" i="21"/>
  <c r="F49" i="21"/>
  <c r="E49" i="21"/>
  <c r="J48" i="21"/>
  <c r="K48" i="21" s="1"/>
  <c r="H48" i="21"/>
  <c r="I48" i="21" s="1"/>
  <c r="G48" i="21"/>
  <c r="F48" i="21"/>
  <c r="E48" i="21"/>
  <c r="J47" i="21"/>
  <c r="K47" i="21" s="1"/>
  <c r="H47" i="21"/>
  <c r="I47" i="21" s="1"/>
  <c r="G47" i="21"/>
  <c r="F47" i="21"/>
  <c r="E47" i="21"/>
  <c r="J46" i="21"/>
  <c r="K46" i="21" s="1"/>
  <c r="H46" i="21"/>
  <c r="I46" i="21" s="1"/>
  <c r="G46" i="21"/>
  <c r="F46" i="21"/>
  <c r="E46" i="21"/>
  <c r="J45" i="21"/>
  <c r="K45" i="21" s="1"/>
  <c r="H45" i="21"/>
  <c r="I45" i="21" s="1"/>
  <c r="G45" i="21"/>
  <c r="F45" i="21"/>
  <c r="E45" i="21"/>
  <c r="J44" i="21"/>
  <c r="K44" i="21" s="1"/>
  <c r="H44" i="21"/>
  <c r="I44" i="21" s="1"/>
  <c r="G44" i="21"/>
  <c r="F44" i="21"/>
  <c r="E44" i="21"/>
  <c r="J43" i="21"/>
  <c r="K43" i="21" s="1"/>
  <c r="H43" i="21"/>
  <c r="I43" i="21" s="1"/>
  <c r="G43" i="21"/>
  <c r="F43" i="21"/>
  <c r="E43" i="21"/>
  <c r="J42" i="21"/>
  <c r="K42" i="21" s="1"/>
  <c r="H42" i="21"/>
  <c r="I42" i="21" s="1"/>
  <c r="G42" i="21"/>
  <c r="F42" i="21"/>
  <c r="E42" i="21"/>
  <c r="J41" i="21"/>
  <c r="K41" i="21" s="1"/>
  <c r="H41" i="21"/>
  <c r="I41" i="21" s="1"/>
  <c r="G41" i="21"/>
  <c r="F41" i="21"/>
  <c r="E41" i="21"/>
  <c r="J40" i="21"/>
  <c r="K40" i="21" s="1"/>
  <c r="H40" i="21"/>
  <c r="I40" i="21" s="1"/>
  <c r="G40" i="21"/>
  <c r="F40" i="21"/>
  <c r="E40" i="21"/>
  <c r="J39" i="21"/>
  <c r="K39" i="21" s="1"/>
  <c r="H39" i="21"/>
  <c r="I39" i="21" s="1"/>
  <c r="G39" i="21"/>
  <c r="F39" i="21"/>
  <c r="E39" i="21"/>
  <c r="J38" i="21"/>
  <c r="K38" i="21" s="1"/>
  <c r="H38" i="21"/>
  <c r="I38" i="21" s="1"/>
  <c r="G38" i="21"/>
  <c r="F38" i="21"/>
  <c r="E38" i="21"/>
  <c r="J37" i="21"/>
  <c r="K37" i="21" s="1"/>
  <c r="H37" i="21"/>
  <c r="I37" i="21" s="1"/>
  <c r="G37" i="21"/>
  <c r="F37" i="21"/>
  <c r="E37" i="21"/>
  <c r="J36" i="21"/>
  <c r="K36" i="21" s="1"/>
  <c r="H36" i="21"/>
  <c r="I36" i="21" s="1"/>
  <c r="G36" i="21"/>
  <c r="F36" i="21"/>
  <c r="E36" i="21"/>
  <c r="J35" i="21"/>
  <c r="K35" i="21" s="1"/>
  <c r="H35" i="21"/>
  <c r="I35" i="21" s="1"/>
  <c r="G35" i="21"/>
  <c r="F35" i="21"/>
  <c r="E35" i="21"/>
  <c r="J34" i="21"/>
  <c r="K34" i="21" s="1"/>
  <c r="H34" i="21"/>
  <c r="I34" i="21" s="1"/>
  <c r="G34" i="21"/>
  <c r="F34" i="21"/>
  <c r="E34" i="21"/>
  <c r="J33" i="21"/>
  <c r="K33" i="21" s="1"/>
  <c r="H33" i="21"/>
  <c r="I33" i="21" s="1"/>
  <c r="G33" i="21"/>
  <c r="F33" i="21"/>
  <c r="E33" i="21"/>
  <c r="J32" i="21"/>
  <c r="K32" i="21" s="1"/>
  <c r="H32" i="21"/>
  <c r="I32" i="21" s="1"/>
  <c r="G32" i="21"/>
  <c r="F32" i="21"/>
  <c r="E32" i="21"/>
  <c r="J31" i="21"/>
  <c r="K31" i="21" s="1"/>
  <c r="H31" i="21"/>
  <c r="I31" i="21" s="1"/>
  <c r="G31" i="21"/>
  <c r="F31" i="21"/>
  <c r="E31" i="21"/>
  <c r="J30" i="21"/>
  <c r="K30" i="21" s="1"/>
  <c r="H30" i="21"/>
  <c r="I30" i="21" s="1"/>
  <c r="G30" i="21"/>
  <c r="F30" i="21"/>
  <c r="E30" i="21"/>
  <c r="J29" i="21"/>
  <c r="K29" i="21" s="1"/>
  <c r="H29" i="21"/>
  <c r="I29" i="21" s="1"/>
  <c r="G29" i="21"/>
  <c r="F29" i="21"/>
  <c r="E29" i="21"/>
  <c r="J28" i="21"/>
  <c r="K28" i="21" s="1"/>
  <c r="H28" i="21"/>
  <c r="I28" i="21" s="1"/>
  <c r="G28" i="21"/>
  <c r="F28" i="21"/>
  <c r="E28" i="21"/>
  <c r="J27" i="21"/>
  <c r="K27" i="21" s="1"/>
  <c r="H27" i="21"/>
  <c r="I27" i="21" s="1"/>
  <c r="G27" i="21"/>
  <c r="F27" i="21"/>
  <c r="E27" i="21"/>
  <c r="J26" i="21"/>
  <c r="K26" i="21" s="1"/>
  <c r="H26" i="21"/>
  <c r="I26" i="21" s="1"/>
  <c r="G26" i="21"/>
  <c r="F26" i="21"/>
  <c r="E26" i="21"/>
  <c r="J25" i="21"/>
  <c r="K25" i="21" s="1"/>
  <c r="H25" i="21"/>
  <c r="I25" i="21" s="1"/>
  <c r="G25" i="21"/>
  <c r="F25" i="21"/>
  <c r="E25" i="21"/>
  <c r="J24" i="21"/>
  <c r="K24" i="21" s="1"/>
  <c r="H24" i="21"/>
  <c r="I24" i="21" s="1"/>
  <c r="G24" i="21"/>
  <c r="F24" i="21"/>
  <c r="E24" i="21"/>
  <c r="J23" i="21"/>
  <c r="K23" i="21" s="1"/>
  <c r="H23" i="21"/>
  <c r="I23" i="21" s="1"/>
  <c r="G23" i="21"/>
  <c r="F23" i="21"/>
  <c r="E23" i="21"/>
  <c r="J22" i="21"/>
  <c r="K22" i="21" s="1"/>
  <c r="H22" i="21"/>
  <c r="I22" i="21" s="1"/>
  <c r="G22" i="21"/>
  <c r="F22" i="21"/>
  <c r="E22" i="21"/>
  <c r="J21" i="21"/>
  <c r="K21" i="21" s="1"/>
  <c r="H21" i="21"/>
  <c r="I21" i="21" s="1"/>
  <c r="G21" i="21"/>
  <c r="F21" i="21"/>
  <c r="E21" i="21"/>
  <c r="J20" i="21"/>
  <c r="K20" i="21" s="1"/>
  <c r="H20" i="21"/>
  <c r="I20" i="21" s="1"/>
  <c r="G20" i="21"/>
  <c r="F20" i="21"/>
  <c r="E20" i="21"/>
  <c r="J19" i="21"/>
  <c r="K19" i="21" s="1"/>
  <c r="H19" i="21"/>
  <c r="I19" i="21" s="1"/>
  <c r="G19" i="21"/>
  <c r="F19" i="21"/>
  <c r="E19" i="21"/>
  <c r="J18" i="21"/>
  <c r="K18" i="21" s="1"/>
  <c r="H18" i="21"/>
  <c r="I18" i="21" s="1"/>
  <c r="G18" i="21"/>
  <c r="F18" i="21"/>
  <c r="E18" i="21"/>
  <c r="J17" i="21"/>
  <c r="K17" i="21" s="1"/>
  <c r="H17" i="21"/>
  <c r="I17" i="21" s="1"/>
  <c r="G17" i="21"/>
  <c r="F17" i="21"/>
  <c r="E17" i="21"/>
  <c r="J16" i="21"/>
  <c r="K16" i="21" s="1"/>
  <c r="H16" i="21"/>
  <c r="I16" i="21" s="1"/>
  <c r="G16" i="21"/>
  <c r="F16" i="21"/>
  <c r="E16" i="21"/>
  <c r="J15" i="21"/>
  <c r="K15" i="21" s="1"/>
  <c r="H15" i="21"/>
  <c r="I15" i="21" s="1"/>
  <c r="G15" i="21"/>
  <c r="F15" i="21"/>
  <c r="E15" i="21"/>
  <c r="J14" i="21"/>
  <c r="K14" i="21" s="1"/>
  <c r="H14" i="21"/>
  <c r="I14" i="21" s="1"/>
  <c r="G14" i="21"/>
  <c r="F14" i="21"/>
  <c r="E14" i="21"/>
  <c r="J13" i="21"/>
  <c r="K13" i="21" s="1"/>
  <c r="L12" i="16" s="1"/>
  <c r="H13" i="21"/>
  <c r="I13" i="21" s="1"/>
  <c r="G13" i="21"/>
  <c r="F13" i="21"/>
  <c r="E13" i="21"/>
  <c r="J45" i="23"/>
  <c r="K45" i="23" s="1"/>
  <c r="H45" i="23"/>
  <c r="I45" i="23" s="1"/>
  <c r="G45" i="23"/>
  <c r="F45" i="23"/>
  <c r="E45" i="23"/>
  <c r="J44" i="23"/>
  <c r="K44" i="23" s="1"/>
  <c r="H44" i="23"/>
  <c r="I44" i="23" s="1"/>
  <c r="G44" i="23"/>
  <c r="F44" i="23"/>
  <c r="E44" i="23"/>
  <c r="J43" i="23"/>
  <c r="K43" i="23" s="1"/>
  <c r="H43" i="23"/>
  <c r="I43" i="23" s="1"/>
  <c r="G43" i="23"/>
  <c r="F43" i="23"/>
  <c r="E43" i="23"/>
  <c r="J42" i="23"/>
  <c r="K42" i="23" s="1"/>
  <c r="H42" i="23"/>
  <c r="I42" i="23" s="1"/>
  <c r="G42" i="23"/>
  <c r="F42" i="23"/>
  <c r="E42" i="23"/>
  <c r="J41" i="23"/>
  <c r="K41" i="23" s="1"/>
  <c r="H41" i="23"/>
  <c r="I41" i="23" s="1"/>
  <c r="G41" i="23"/>
  <c r="F41" i="23"/>
  <c r="E41" i="23"/>
  <c r="J40" i="23"/>
  <c r="K40" i="23" s="1"/>
  <c r="H40" i="23"/>
  <c r="I40" i="23" s="1"/>
  <c r="G40" i="23"/>
  <c r="F40" i="23"/>
  <c r="E40" i="23"/>
  <c r="J39" i="23"/>
  <c r="K39" i="23" s="1"/>
  <c r="H39" i="23"/>
  <c r="I39" i="23" s="1"/>
  <c r="G39" i="23"/>
  <c r="F39" i="23"/>
  <c r="E39" i="23"/>
  <c r="J38" i="23"/>
  <c r="K38" i="23" s="1"/>
  <c r="H38" i="23"/>
  <c r="I38" i="23" s="1"/>
  <c r="G38" i="23"/>
  <c r="F38" i="23"/>
  <c r="E38" i="23"/>
  <c r="J37" i="23"/>
  <c r="K37" i="23" s="1"/>
  <c r="H37" i="23"/>
  <c r="I37" i="23" s="1"/>
  <c r="G37" i="23"/>
  <c r="F37" i="23"/>
  <c r="E37" i="23"/>
  <c r="J36" i="23"/>
  <c r="K36" i="23" s="1"/>
  <c r="H36" i="23"/>
  <c r="I36" i="23" s="1"/>
  <c r="G36" i="23"/>
  <c r="F36" i="23"/>
  <c r="E36" i="23"/>
  <c r="J35" i="23"/>
  <c r="K35" i="23" s="1"/>
  <c r="H35" i="23"/>
  <c r="I35" i="23" s="1"/>
  <c r="G35" i="23"/>
  <c r="F35" i="23"/>
  <c r="E35" i="23"/>
  <c r="J34" i="23"/>
  <c r="K34" i="23" s="1"/>
  <c r="H34" i="23"/>
  <c r="I34" i="23" s="1"/>
  <c r="G34" i="23"/>
  <c r="F34" i="23"/>
  <c r="E34" i="23"/>
  <c r="J33" i="23"/>
  <c r="K33" i="23" s="1"/>
  <c r="H33" i="23"/>
  <c r="I33" i="23" s="1"/>
  <c r="G33" i="23"/>
  <c r="F33" i="23"/>
  <c r="E33" i="23"/>
  <c r="J32" i="23"/>
  <c r="K32" i="23" s="1"/>
  <c r="H32" i="23"/>
  <c r="I32" i="23" s="1"/>
  <c r="G32" i="23"/>
  <c r="F32" i="23"/>
  <c r="E32" i="23"/>
  <c r="J31" i="23"/>
  <c r="K31" i="23" s="1"/>
  <c r="H31" i="23"/>
  <c r="I31" i="23" s="1"/>
  <c r="G31" i="23"/>
  <c r="F31" i="23"/>
  <c r="E31" i="23"/>
  <c r="J30" i="23"/>
  <c r="K30" i="23" s="1"/>
  <c r="H30" i="23"/>
  <c r="I30" i="23" s="1"/>
  <c r="G30" i="23"/>
  <c r="F30" i="23"/>
  <c r="E30" i="23"/>
  <c r="J29" i="23"/>
  <c r="K29" i="23" s="1"/>
  <c r="H29" i="23"/>
  <c r="I29" i="23" s="1"/>
  <c r="G29" i="23"/>
  <c r="F29" i="23"/>
  <c r="E29" i="23"/>
  <c r="J28" i="23"/>
  <c r="K28" i="23" s="1"/>
  <c r="H28" i="23"/>
  <c r="I28" i="23" s="1"/>
  <c r="G28" i="23"/>
  <c r="F28" i="23"/>
  <c r="E28" i="23"/>
  <c r="J27" i="23"/>
  <c r="K27" i="23" s="1"/>
  <c r="H27" i="23"/>
  <c r="I27" i="23" s="1"/>
  <c r="G27" i="23"/>
  <c r="F27" i="23"/>
  <c r="E27" i="23"/>
  <c r="J26" i="23"/>
  <c r="K26" i="23" s="1"/>
  <c r="H26" i="23"/>
  <c r="I26" i="23" s="1"/>
  <c r="G26" i="23"/>
  <c r="F26" i="23"/>
  <c r="E26" i="23"/>
  <c r="J25" i="23"/>
  <c r="K25" i="23" s="1"/>
  <c r="H25" i="23"/>
  <c r="I25" i="23" s="1"/>
  <c r="G25" i="23"/>
  <c r="F25" i="23"/>
  <c r="E25" i="23"/>
  <c r="J24" i="23"/>
  <c r="K24" i="23" s="1"/>
  <c r="H24" i="23"/>
  <c r="I24" i="23" s="1"/>
  <c r="G24" i="23"/>
  <c r="F24" i="23"/>
  <c r="E24" i="23"/>
  <c r="J23" i="23"/>
  <c r="K23" i="23" s="1"/>
  <c r="H23" i="23"/>
  <c r="I23" i="23" s="1"/>
  <c r="G23" i="23"/>
  <c r="F23" i="23"/>
  <c r="E23" i="23"/>
  <c r="J22" i="23"/>
  <c r="K22" i="23" s="1"/>
  <c r="H22" i="23"/>
  <c r="I22" i="23" s="1"/>
  <c r="G22" i="23"/>
  <c r="F22" i="23"/>
  <c r="E22" i="23"/>
  <c r="J21" i="23"/>
  <c r="K21" i="23" s="1"/>
  <c r="H21" i="23"/>
  <c r="I21" i="23" s="1"/>
  <c r="G21" i="23"/>
  <c r="F21" i="23"/>
  <c r="E21" i="23"/>
  <c r="J20" i="23"/>
  <c r="K20" i="23" s="1"/>
  <c r="H20" i="23"/>
  <c r="I20" i="23" s="1"/>
  <c r="G20" i="23"/>
  <c r="F20" i="23"/>
  <c r="E20" i="23"/>
  <c r="J19" i="23"/>
  <c r="K19" i="23" s="1"/>
  <c r="H19" i="23"/>
  <c r="I19" i="23" s="1"/>
  <c r="G19" i="23"/>
  <c r="F19" i="23"/>
  <c r="E19" i="23"/>
  <c r="J18" i="23"/>
  <c r="K18" i="23" s="1"/>
  <c r="H18" i="23"/>
  <c r="I18" i="23" s="1"/>
  <c r="G18" i="23"/>
  <c r="F18" i="23"/>
  <c r="E18" i="23"/>
  <c r="J17" i="23"/>
  <c r="K17" i="23" s="1"/>
  <c r="H17" i="23"/>
  <c r="I17" i="23" s="1"/>
  <c r="G17" i="23"/>
  <c r="F17" i="23"/>
  <c r="E17" i="23"/>
  <c r="J16" i="23"/>
  <c r="K16" i="23" s="1"/>
  <c r="H16" i="23"/>
  <c r="I16" i="23" s="1"/>
  <c r="G16" i="23"/>
  <c r="F16" i="23"/>
  <c r="E16" i="23"/>
  <c r="J15" i="23"/>
  <c r="K15" i="23" s="1"/>
  <c r="H15" i="23"/>
  <c r="I15" i="23" s="1"/>
  <c r="G15" i="23"/>
  <c r="F15" i="23"/>
  <c r="E15" i="23"/>
  <c r="J14" i="23"/>
  <c r="K14" i="23" s="1"/>
  <c r="H14" i="23"/>
  <c r="I14" i="23" s="1"/>
  <c r="G14" i="23"/>
  <c r="F14" i="23"/>
  <c r="E14" i="23"/>
  <c r="J13" i="23"/>
  <c r="K13" i="23" s="1"/>
  <c r="H13" i="23"/>
  <c r="I13" i="23" s="1"/>
  <c r="G13" i="23"/>
  <c r="F13" i="23"/>
  <c r="E13" i="23"/>
  <c r="J65" i="20"/>
  <c r="K65" i="20" s="1"/>
  <c r="H65" i="20"/>
  <c r="I65" i="20" s="1"/>
  <c r="G65" i="20"/>
  <c r="F65" i="20"/>
  <c r="E65" i="20"/>
  <c r="J64" i="20"/>
  <c r="K64" i="20" s="1"/>
  <c r="H64" i="20"/>
  <c r="I64" i="20" s="1"/>
  <c r="G64" i="20"/>
  <c r="F64" i="20"/>
  <c r="E64" i="20"/>
  <c r="J63" i="20"/>
  <c r="K63" i="20" s="1"/>
  <c r="H63" i="20"/>
  <c r="I63" i="20" s="1"/>
  <c r="G63" i="20"/>
  <c r="F63" i="20"/>
  <c r="E63" i="20"/>
  <c r="J62" i="20"/>
  <c r="K62" i="20" s="1"/>
  <c r="H62" i="20"/>
  <c r="I62" i="20" s="1"/>
  <c r="G62" i="20"/>
  <c r="F62" i="20"/>
  <c r="E62" i="20"/>
  <c r="J61" i="20"/>
  <c r="K61" i="20" s="1"/>
  <c r="H61" i="20"/>
  <c r="I61" i="20" s="1"/>
  <c r="G61" i="20"/>
  <c r="F61" i="20"/>
  <c r="E61" i="20"/>
  <c r="J60" i="20"/>
  <c r="K60" i="20" s="1"/>
  <c r="H60" i="20"/>
  <c r="I60" i="20" s="1"/>
  <c r="G60" i="20"/>
  <c r="F60" i="20"/>
  <c r="E60" i="20"/>
  <c r="J59" i="20"/>
  <c r="K59" i="20" s="1"/>
  <c r="H59" i="20"/>
  <c r="I59" i="20" s="1"/>
  <c r="G59" i="20"/>
  <c r="F59" i="20"/>
  <c r="E59" i="20"/>
  <c r="J58" i="20"/>
  <c r="K58" i="20" s="1"/>
  <c r="H58" i="20"/>
  <c r="I58" i="20" s="1"/>
  <c r="G58" i="20"/>
  <c r="F58" i="20"/>
  <c r="E58" i="20"/>
  <c r="J57" i="20"/>
  <c r="K57" i="20" s="1"/>
  <c r="H57" i="20"/>
  <c r="I57" i="20" s="1"/>
  <c r="G57" i="20"/>
  <c r="F57" i="20"/>
  <c r="E57" i="20"/>
  <c r="J56" i="20"/>
  <c r="K56" i="20" s="1"/>
  <c r="H56" i="20"/>
  <c r="I56" i="20" s="1"/>
  <c r="G56" i="20"/>
  <c r="F56" i="20"/>
  <c r="E56" i="20"/>
  <c r="J55" i="20"/>
  <c r="K55" i="20" s="1"/>
  <c r="H55" i="20"/>
  <c r="I55" i="20" s="1"/>
  <c r="G55" i="20"/>
  <c r="F55" i="20"/>
  <c r="E55" i="20"/>
  <c r="J54" i="20"/>
  <c r="K54" i="20" s="1"/>
  <c r="H54" i="20"/>
  <c r="I54" i="20" s="1"/>
  <c r="G54" i="20"/>
  <c r="F54" i="20"/>
  <c r="E54" i="20"/>
  <c r="J53" i="20"/>
  <c r="K53" i="20" s="1"/>
  <c r="H53" i="20"/>
  <c r="I53" i="20" s="1"/>
  <c r="G53" i="20"/>
  <c r="F53" i="20"/>
  <c r="E53" i="20"/>
  <c r="J52" i="20"/>
  <c r="K52" i="20" s="1"/>
  <c r="H52" i="20"/>
  <c r="I52" i="20" s="1"/>
  <c r="G52" i="20"/>
  <c r="F52" i="20"/>
  <c r="E52" i="20"/>
  <c r="J51" i="20"/>
  <c r="K51" i="20" s="1"/>
  <c r="H51" i="20"/>
  <c r="I51" i="20" s="1"/>
  <c r="G51" i="20"/>
  <c r="F51" i="20"/>
  <c r="E51" i="20"/>
  <c r="J50" i="20"/>
  <c r="K50" i="20" s="1"/>
  <c r="H50" i="20"/>
  <c r="I50" i="20" s="1"/>
  <c r="G50" i="20"/>
  <c r="F50" i="20"/>
  <c r="E50" i="20"/>
  <c r="J49" i="20"/>
  <c r="K49" i="20" s="1"/>
  <c r="H49" i="20"/>
  <c r="I49" i="20" s="1"/>
  <c r="G49" i="20"/>
  <c r="F49" i="20"/>
  <c r="E49" i="20"/>
  <c r="J48" i="20"/>
  <c r="K48" i="20" s="1"/>
  <c r="H48" i="20"/>
  <c r="I48" i="20" s="1"/>
  <c r="G48" i="20"/>
  <c r="F48" i="20"/>
  <c r="E48" i="20"/>
  <c r="J47" i="20"/>
  <c r="K47" i="20" s="1"/>
  <c r="H47" i="20"/>
  <c r="I47" i="20" s="1"/>
  <c r="G47" i="20"/>
  <c r="F47" i="20"/>
  <c r="E47" i="20"/>
  <c r="J46" i="20"/>
  <c r="K46" i="20" s="1"/>
  <c r="H46" i="20"/>
  <c r="I46" i="20" s="1"/>
  <c r="G46" i="20"/>
  <c r="F46" i="20"/>
  <c r="E46" i="20"/>
  <c r="J45" i="20"/>
  <c r="K45" i="20" s="1"/>
  <c r="H45" i="20"/>
  <c r="I45" i="20" s="1"/>
  <c r="G45" i="20"/>
  <c r="F45" i="20"/>
  <c r="E45" i="20"/>
  <c r="J44" i="20"/>
  <c r="K44" i="20" s="1"/>
  <c r="H44" i="20"/>
  <c r="I44" i="20" s="1"/>
  <c r="G44" i="20"/>
  <c r="F44" i="20"/>
  <c r="E44" i="20"/>
  <c r="J43" i="20"/>
  <c r="K43" i="20" s="1"/>
  <c r="H43" i="20"/>
  <c r="I43" i="20" s="1"/>
  <c r="G43" i="20"/>
  <c r="F43" i="20"/>
  <c r="E43" i="20"/>
  <c r="J42" i="20"/>
  <c r="K42" i="20" s="1"/>
  <c r="H42" i="20"/>
  <c r="I42" i="20" s="1"/>
  <c r="G42" i="20"/>
  <c r="F42" i="20"/>
  <c r="E42" i="20"/>
  <c r="J41" i="20"/>
  <c r="K41" i="20" s="1"/>
  <c r="H41" i="20"/>
  <c r="I41" i="20" s="1"/>
  <c r="G41" i="20"/>
  <c r="F41" i="20"/>
  <c r="E41" i="20"/>
  <c r="J40" i="20"/>
  <c r="K40" i="20" s="1"/>
  <c r="H40" i="20"/>
  <c r="I40" i="20" s="1"/>
  <c r="G40" i="20"/>
  <c r="F40" i="20"/>
  <c r="E40" i="20"/>
  <c r="J39" i="20"/>
  <c r="K39" i="20" s="1"/>
  <c r="H39" i="20"/>
  <c r="I39" i="20" s="1"/>
  <c r="G39" i="20"/>
  <c r="F39" i="20"/>
  <c r="E39" i="20"/>
  <c r="J38" i="20"/>
  <c r="K38" i="20" s="1"/>
  <c r="H38" i="20"/>
  <c r="I38" i="20" s="1"/>
  <c r="G38" i="20"/>
  <c r="F38" i="20"/>
  <c r="E38" i="20"/>
  <c r="J37" i="20"/>
  <c r="K37" i="20" s="1"/>
  <c r="H37" i="20"/>
  <c r="I37" i="20" s="1"/>
  <c r="G37" i="20"/>
  <c r="F37" i="20"/>
  <c r="E37" i="20"/>
  <c r="J36" i="20"/>
  <c r="K36" i="20" s="1"/>
  <c r="H36" i="20"/>
  <c r="I36" i="20" s="1"/>
  <c r="G36" i="20"/>
  <c r="F36" i="20"/>
  <c r="E36" i="20"/>
  <c r="J35" i="20"/>
  <c r="K35" i="20" s="1"/>
  <c r="H35" i="20"/>
  <c r="I35" i="20" s="1"/>
  <c r="G35" i="20"/>
  <c r="F35" i="20"/>
  <c r="E35" i="20"/>
  <c r="J34" i="20"/>
  <c r="K34" i="20" s="1"/>
  <c r="H34" i="20"/>
  <c r="I34" i="20" s="1"/>
  <c r="G34" i="20"/>
  <c r="F34" i="20"/>
  <c r="E34" i="20"/>
  <c r="J33" i="20"/>
  <c r="K33" i="20" s="1"/>
  <c r="H33" i="20"/>
  <c r="I33" i="20" s="1"/>
  <c r="G33" i="20"/>
  <c r="F33" i="20"/>
  <c r="E33" i="20"/>
  <c r="J32" i="20"/>
  <c r="K32" i="20" s="1"/>
  <c r="H32" i="20"/>
  <c r="I32" i="20" s="1"/>
  <c r="G32" i="20"/>
  <c r="F32" i="20"/>
  <c r="E32" i="20"/>
  <c r="J31" i="20"/>
  <c r="K31" i="20" s="1"/>
  <c r="H31" i="20"/>
  <c r="I31" i="20" s="1"/>
  <c r="G31" i="20"/>
  <c r="F31" i="20"/>
  <c r="E31" i="20"/>
  <c r="J30" i="20"/>
  <c r="K30" i="20" s="1"/>
  <c r="H30" i="20"/>
  <c r="I30" i="20" s="1"/>
  <c r="G30" i="20"/>
  <c r="F30" i="20"/>
  <c r="E30" i="20"/>
  <c r="J29" i="20"/>
  <c r="K29" i="20" s="1"/>
  <c r="H29" i="20"/>
  <c r="I29" i="20" s="1"/>
  <c r="G29" i="20"/>
  <c r="F29" i="20"/>
  <c r="E29" i="20"/>
  <c r="J28" i="20"/>
  <c r="K28" i="20" s="1"/>
  <c r="H28" i="20"/>
  <c r="I28" i="20" s="1"/>
  <c r="G28" i="20"/>
  <c r="F28" i="20"/>
  <c r="E28" i="20"/>
  <c r="J27" i="20"/>
  <c r="K27" i="20" s="1"/>
  <c r="H27" i="20"/>
  <c r="I27" i="20" s="1"/>
  <c r="G27" i="20"/>
  <c r="F27" i="20"/>
  <c r="E27" i="20"/>
  <c r="J26" i="20"/>
  <c r="K26" i="20" s="1"/>
  <c r="H26" i="20"/>
  <c r="I26" i="20" s="1"/>
  <c r="G26" i="20"/>
  <c r="F26" i="20"/>
  <c r="E26" i="20"/>
  <c r="J25" i="20"/>
  <c r="K25" i="20" s="1"/>
  <c r="H25" i="20"/>
  <c r="I25" i="20" s="1"/>
  <c r="G25" i="20"/>
  <c r="F25" i="20"/>
  <c r="E25" i="20"/>
  <c r="J24" i="20"/>
  <c r="K24" i="20" s="1"/>
  <c r="H24" i="20"/>
  <c r="I24" i="20" s="1"/>
  <c r="G24" i="20"/>
  <c r="F24" i="20"/>
  <c r="E24" i="20"/>
  <c r="J23" i="20"/>
  <c r="K23" i="20" s="1"/>
  <c r="H23" i="20"/>
  <c r="I23" i="20" s="1"/>
  <c r="G23" i="20"/>
  <c r="F23" i="20"/>
  <c r="E23" i="20"/>
  <c r="J22" i="20"/>
  <c r="K22" i="20" s="1"/>
  <c r="H22" i="20"/>
  <c r="I22" i="20" s="1"/>
  <c r="G22" i="20"/>
  <c r="F22" i="20"/>
  <c r="E22" i="20"/>
  <c r="J21" i="20"/>
  <c r="K21" i="20" s="1"/>
  <c r="H21" i="20"/>
  <c r="I21" i="20" s="1"/>
  <c r="G21" i="20"/>
  <c r="F21" i="20"/>
  <c r="E21" i="20"/>
  <c r="J20" i="20"/>
  <c r="K20" i="20" s="1"/>
  <c r="H20" i="20"/>
  <c r="I20" i="20" s="1"/>
  <c r="G20" i="20"/>
  <c r="F20" i="20"/>
  <c r="E20" i="20"/>
  <c r="J19" i="20"/>
  <c r="K19" i="20" s="1"/>
  <c r="H19" i="20"/>
  <c r="I19" i="20" s="1"/>
  <c r="G19" i="20"/>
  <c r="F19" i="20"/>
  <c r="E19" i="20"/>
  <c r="J18" i="20"/>
  <c r="K18" i="20" s="1"/>
  <c r="H18" i="20"/>
  <c r="I18" i="20" s="1"/>
  <c r="G18" i="20"/>
  <c r="F18" i="20"/>
  <c r="E18" i="20"/>
  <c r="J17" i="20"/>
  <c r="K17" i="20" s="1"/>
  <c r="H17" i="20"/>
  <c r="I17" i="20" s="1"/>
  <c r="G17" i="20"/>
  <c r="F17" i="20"/>
  <c r="E17" i="20"/>
  <c r="J16" i="20"/>
  <c r="K16" i="20" s="1"/>
  <c r="H16" i="20"/>
  <c r="I16" i="20" s="1"/>
  <c r="G16" i="20"/>
  <c r="F16" i="20"/>
  <c r="E16" i="20"/>
  <c r="J15" i="20"/>
  <c r="K15" i="20" s="1"/>
  <c r="H15" i="20"/>
  <c r="I15" i="20" s="1"/>
  <c r="G15" i="20"/>
  <c r="F15" i="20"/>
  <c r="E15" i="20"/>
  <c r="J14" i="20"/>
  <c r="K14" i="20" s="1"/>
  <c r="H14" i="20"/>
  <c r="I14" i="20" s="1"/>
  <c r="G14" i="20"/>
  <c r="F14" i="20"/>
  <c r="E14" i="20"/>
  <c r="J13" i="20"/>
  <c r="K13" i="20" s="1"/>
  <c r="H13" i="20"/>
  <c r="I13" i="20" s="1"/>
  <c r="G13" i="20"/>
  <c r="F13" i="20"/>
  <c r="E13" i="20"/>
  <c r="C14" i="16"/>
  <c r="C11" i="16"/>
  <c r="C13" i="16"/>
  <c r="C12" i="16"/>
  <c r="N14" i="16" l="1"/>
  <c r="L14" i="16"/>
  <c r="J14" i="16"/>
  <c r="H14" i="16"/>
  <c r="F14" i="16"/>
  <c r="G14" i="16" s="1"/>
  <c r="D14" i="16"/>
  <c r="E14" i="16" s="1"/>
  <c r="D13" i="16"/>
  <c r="E13" i="16" s="1"/>
  <c r="M14" i="16"/>
  <c r="K13" i="16"/>
  <c r="O14" i="16"/>
  <c r="L13" i="16"/>
  <c r="M13" i="16" s="1"/>
  <c r="F13" i="16"/>
  <c r="G13" i="16" s="1"/>
  <c r="N13" i="16"/>
  <c r="O13" i="16" s="1"/>
  <c r="H13" i="16"/>
  <c r="I13" i="16" s="1"/>
  <c r="M12" i="16"/>
  <c r="N12" i="16"/>
  <c r="O12" i="16" s="1"/>
  <c r="J12" i="16"/>
  <c r="K12" i="16" s="1"/>
  <c r="F12" i="16"/>
  <c r="G12" i="16" s="1"/>
  <c r="H12" i="16"/>
  <c r="I12" i="16" s="1"/>
  <c r="D12" i="16"/>
  <c r="N11" i="16"/>
  <c r="O11" i="16" s="1"/>
  <c r="H11" i="16"/>
  <c r="J11" i="16"/>
  <c r="K11" i="16" s="1"/>
  <c r="D11" i="16"/>
  <c r="L11" i="16"/>
  <c r="M11" i="16" s="1"/>
  <c r="F11" i="16"/>
  <c r="K14" i="16"/>
  <c r="I14" i="16" l="1"/>
  <c r="P14" i="16"/>
  <c r="H15" i="16"/>
  <c r="P12" i="16"/>
  <c r="D15" i="16"/>
  <c r="Q14" i="16"/>
  <c r="N15" i="16"/>
  <c r="G11" i="16"/>
  <c r="F15" i="16"/>
  <c r="I11" i="16"/>
  <c r="J15" i="16"/>
  <c r="L15" i="16"/>
  <c r="P13" i="16"/>
  <c r="Q13" i="16"/>
  <c r="E12" i="16"/>
  <c r="Q12" i="16" s="1"/>
  <c r="E11" i="16"/>
  <c r="P11" i="16"/>
  <c r="C15" i="16" l="1"/>
  <c r="P15" i="16"/>
  <c r="Q11" i="16"/>
  <c r="E15" i="16" l="1"/>
  <c r="I15" i="16" l="1"/>
  <c r="M15" i="16"/>
  <c r="K15" i="16"/>
  <c r="O15" i="16"/>
  <c r="G15" i="16"/>
  <c r="Q15" i="16" l="1"/>
</calcChain>
</file>

<file path=xl/sharedStrings.xml><?xml version="1.0" encoding="utf-8"?>
<sst xmlns="http://schemas.openxmlformats.org/spreadsheetml/2006/main" count="582" uniqueCount="499">
  <si>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</si>
  <si>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</si>
  <si>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</si>
  <si>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</si>
  <si>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</si>
  <si>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</si>
  <si>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</si>
  <si>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</si>
  <si>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</si>
  <si>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</si>
  <si>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</si>
  <si>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HĐ cấp Khoa</t>
  </si>
  <si>
    <t>Xếp loại</t>
  </si>
  <si>
    <t>Tốt</t>
  </si>
  <si>
    <t>Khá</t>
  </si>
  <si>
    <t>Xuất sắc</t>
  </si>
  <si>
    <t>Kém</t>
  </si>
  <si>
    <t xml:space="preserve"> KHOA ĐIỆN TỬ VIỄN THÔNG</t>
  </si>
  <si>
    <t>Trung bình</t>
  </si>
  <si>
    <t>Yếu</t>
  </si>
  <si>
    <t>Lớp</t>
  </si>
  <si>
    <t>Sĩ số</t>
  </si>
  <si>
    <t>Kết quả xếp loại</t>
  </si>
  <si>
    <t>Số lượng</t>
  </si>
  <si>
    <t>%</t>
  </si>
  <si>
    <t>Tổng Khoa ĐTVT</t>
  </si>
  <si>
    <t>HĐ cấp Trường
(dự kiến)</t>
  </si>
  <si>
    <t>QH-2021-I/CQ-E-CE</t>
  </si>
  <si>
    <t xml:space="preserve">BẢNG TỔNG HỢP KẾT QUẢ RÈN LUYỆN CỦA SINH VIÊN KHOA ĐIỆN TỬ VIỄN THÔNG
</t>
  </si>
  <si>
    <t>QH-2021-I/CQ-E-EC1</t>
  </si>
  <si>
    <t>QH-2021-I/CQ-E-EC2</t>
  </si>
  <si>
    <t>QH-2021-I/CQ-E-RE</t>
  </si>
  <si>
    <t>Ấn định danh sách có 72 sinh viên./.</t>
  </si>
  <si>
    <t>Ấn định danh sách có 71 sinh viên./.</t>
  </si>
  <si>
    <t>Ấn định danh sách có 53 sinh viên./.</t>
  </si>
  <si>
    <t>Điểm GVCN</t>
  </si>
  <si>
    <t>Điểm BCS</t>
  </si>
  <si>
    <t>Điểm tự ĐG</t>
  </si>
  <si>
    <t>LỚP QH-2021-I/CQ-E-CE, HỌC KỲ 2, NĂM HỌC 2024-2025</t>
  </si>
  <si>
    <t>LỚP QH-2021-I/CQ-E-EC1, HỌC KỲ 2, NĂM HỌC 2024-2025</t>
  </si>
  <si>
    <t>LỚP QH-2021-I/CQ-E-EC2, HỌC KỲ 2, NĂM HỌC 2024-2025</t>
  </si>
  <si>
    <t>LỚP QH-2021-I/CQ-E-RE, HỌC KỲ 2, NĂM HỌC 2024-2025</t>
  </si>
  <si>
    <t>21020039</t>
  </si>
  <si>
    <t>Đinh Thế An</t>
  </si>
  <si>
    <t>21020886</t>
  </si>
  <si>
    <t>Nguyễn Thanh An</t>
  </si>
  <si>
    <t>21020887</t>
  </si>
  <si>
    <t>Nguyễn Nam Việt Anh</t>
  </si>
  <si>
    <t>21020427</t>
  </si>
  <si>
    <t>Nguyễn Nhật Anh</t>
  </si>
  <si>
    <t>21020100</t>
  </si>
  <si>
    <t>Nguyễn Việt Bách</t>
  </si>
  <si>
    <t>21020133</t>
  </si>
  <si>
    <t>Đoàn Cường</t>
  </si>
  <si>
    <t>21020894</t>
  </si>
  <si>
    <t>Phan Thanh Duy</t>
  </si>
  <si>
    <t>21020136</t>
  </si>
  <si>
    <t>Trần Quang Duy</t>
  </si>
  <si>
    <t>21020896</t>
  </si>
  <si>
    <t>Nguyễn Văn Đại</t>
  </si>
  <si>
    <t>21020137</t>
  </si>
  <si>
    <t>Lê Tuấn Đạt</t>
  </si>
  <si>
    <t>21020901</t>
  </si>
  <si>
    <t>Mai Anh Đức</t>
  </si>
  <si>
    <t>21020902</t>
  </si>
  <si>
    <t>Nguyễn Anh Đức</t>
  </si>
  <si>
    <t>21020904</t>
  </si>
  <si>
    <t>Nguyễn Việt Đức</t>
  </si>
  <si>
    <t>21020905</t>
  </si>
  <si>
    <t>Phạm Minh Đức</t>
  </si>
  <si>
    <t>21020139</t>
  </si>
  <si>
    <t>Phạm Văn Đức</t>
  </si>
  <si>
    <t>21020141</t>
  </si>
  <si>
    <t>Nguyễn Thu Hiền</t>
  </si>
  <si>
    <t>21020907</t>
  </si>
  <si>
    <t>Hoàng Trung Hiệp</t>
  </si>
  <si>
    <t>21020908</t>
  </si>
  <si>
    <t>Nguyễn Minh Hiếu</t>
  </si>
  <si>
    <t>21020909</t>
  </si>
  <si>
    <t>Phạm Trung Hiếu</t>
  </si>
  <si>
    <t>21020436</t>
  </si>
  <si>
    <t>Nguyễn Duy Hùng</t>
  </si>
  <si>
    <t>21020914</t>
  </si>
  <si>
    <t>Lê Đình Huy</t>
  </si>
  <si>
    <t>21020440</t>
  </si>
  <si>
    <t>Mai Quang Huy</t>
  </si>
  <si>
    <t>21020916</t>
  </si>
  <si>
    <t>Trương Quang Huy</t>
  </si>
  <si>
    <t>21020441</t>
  </si>
  <si>
    <t>Vũ Thu Huyền</t>
  </si>
  <si>
    <t>21020442</t>
  </si>
  <si>
    <t>Nguyễn Hữu Việt Hưng</t>
  </si>
  <si>
    <t>21020918</t>
  </si>
  <si>
    <t>Nguyễn Trần Việt Hưng</t>
  </si>
  <si>
    <t>21020444</t>
  </si>
  <si>
    <t>Đinh Văn Khải</t>
  </si>
  <si>
    <t>21020920</t>
  </si>
  <si>
    <t>Lý Bảo Khánh</t>
  </si>
  <si>
    <t>21020144</t>
  </si>
  <si>
    <t>Nguyễn Kiên</t>
  </si>
  <si>
    <t>21020923</t>
  </si>
  <si>
    <t>Nguyễn Thị Liễu</t>
  </si>
  <si>
    <t>21020924</t>
  </si>
  <si>
    <t>Đào Tuấn Linh</t>
  </si>
  <si>
    <t>21020447</t>
  </si>
  <si>
    <t>Nguyễn Mai Linh</t>
  </si>
  <si>
    <t>21020927</t>
  </si>
  <si>
    <t>Vũ Đức Lộc</t>
  </si>
  <si>
    <t>21020929</t>
  </si>
  <si>
    <t>Chu Trung Lương</t>
  </si>
  <si>
    <t>21020448</t>
  </si>
  <si>
    <t>Lương Đức Mạnh</t>
  </si>
  <si>
    <t>21020449</t>
  </si>
  <si>
    <t>Phạm Văn Mạnh</t>
  </si>
  <si>
    <t>21020145</t>
  </si>
  <si>
    <t>Phạm Tường Minh</t>
  </si>
  <si>
    <t>21020931</t>
  </si>
  <si>
    <t>Nguyễn Văn Nam</t>
  </si>
  <si>
    <t>21020146</t>
  </si>
  <si>
    <t>Lại Vũ Thủy Ngân</t>
  </si>
  <si>
    <t>21020933</t>
  </si>
  <si>
    <t>Phạm Tuấn Phong</t>
  </si>
  <si>
    <t>21020147</t>
  </si>
  <si>
    <t>Trần Khánh Phương</t>
  </si>
  <si>
    <t>21020935</t>
  </si>
  <si>
    <t>Đặng Minh Quân</t>
  </si>
  <si>
    <t>21020937</t>
  </si>
  <si>
    <t>Lê Công Tâm</t>
  </si>
  <si>
    <t>21020938</t>
  </si>
  <si>
    <t>Nguyễn Văn Thao</t>
  </si>
  <si>
    <t>21020455</t>
  </si>
  <si>
    <t>Lê Quốc Toản</t>
  </si>
  <si>
    <t>21020151</t>
  </si>
  <si>
    <t>Nguyễn Công Trình</t>
  </si>
  <si>
    <t>21020457</t>
  </si>
  <si>
    <t>Nguyễn Văn Trọng</t>
  </si>
  <si>
    <t>21020945</t>
  </si>
  <si>
    <t>Đặng Đình Trung</t>
  </si>
  <si>
    <t>21020946</t>
  </si>
  <si>
    <t>Nguyễn Quốc Trung</t>
  </si>
  <si>
    <t>21020947</t>
  </si>
  <si>
    <t>Dư Hồng Tú</t>
  </si>
  <si>
    <t>21020949</t>
  </si>
  <si>
    <t>Hà Thanh Tùng</t>
  </si>
  <si>
    <t>21020458</t>
  </si>
  <si>
    <t>Vũ Thành Vân</t>
  </si>
  <si>
    <t>21020951</t>
  </si>
  <si>
    <t>Đỗ Quốc Việt</t>
  </si>
  <si>
    <t>21020557</t>
  </si>
  <si>
    <t>Nguyễn Quy Thành An</t>
  </si>
  <si>
    <t>21020428</t>
  </si>
  <si>
    <t>Nguyễn Trung Phúc Anh</t>
  </si>
  <si>
    <t>21020888</t>
  </si>
  <si>
    <t>Hoàng Thị Ngọc Ánh</t>
  </si>
  <si>
    <t>21020559</t>
  </si>
  <si>
    <t>Nguyễn Gia Bảo</t>
  </si>
  <si>
    <t>21020891</t>
  </si>
  <si>
    <t>Trần Đàm Mạnh Cường</t>
  </si>
  <si>
    <t>21020892</t>
  </si>
  <si>
    <t>Dương Đức Dũng</t>
  </si>
  <si>
    <t>21020135</t>
  </si>
  <si>
    <t>Thân Ngọc Dũng</t>
  </si>
  <si>
    <t>21020431</t>
  </si>
  <si>
    <t>Trần Tiến Dũng</t>
  </si>
  <si>
    <t>21021662</t>
  </si>
  <si>
    <t>Đinh Quang Dự</t>
  </si>
  <si>
    <t>21020898</t>
  </si>
  <si>
    <t>Trần Đình Đắc</t>
  </si>
  <si>
    <t>21020899</t>
  </si>
  <si>
    <t>Bùi Đình Đăng</t>
  </si>
  <si>
    <t>21020138</t>
  </si>
  <si>
    <t>Đào Ngọc Đức</t>
  </si>
  <si>
    <t>21020906</t>
  </si>
  <si>
    <t>Nguyễn Thiên Hảo</t>
  </si>
  <si>
    <t>21020912</t>
  </si>
  <si>
    <t>Nguyễn Huy Hoàng</t>
  </si>
  <si>
    <t>21020913</t>
  </si>
  <si>
    <t>Nguyễn Đắc Học</t>
  </si>
  <si>
    <t>21020917</t>
  </si>
  <si>
    <t>Dương Bá Hưng</t>
  </si>
  <si>
    <t>21020562</t>
  </si>
  <si>
    <t>Nguyễn Hồ Khánh</t>
  </si>
  <si>
    <t>21020922</t>
  </si>
  <si>
    <t>Lê Đức Lâm</t>
  </si>
  <si>
    <t>21020445</t>
  </si>
  <si>
    <t>Phạm Thị Mỹ Lệ</t>
  </si>
  <si>
    <t>21020446</t>
  </si>
  <si>
    <t>Nguyễn Khánh Linh</t>
  </si>
  <si>
    <t>21020925</t>
  </si>
  <si>
    <t>Chu Thành Long</t>
  </si>
  <si>
    <t>21020563</t>
  </si>
  <si>
    <t>Phí Vân Long</t>
  </si>
  <si>
    <t>21020928</t>
  </si>
  <si>
    <t>Vũ Văn Lộc</t>
  </si>
  <si>
    <t>21020934</t>
  </si>
  <si>
    <t>Lý Trường Phước</t>
  </si>
  <si>
    <t>21020564</t>
  </si>
  <si>
    <t>Nguyễn Minh Quang</t>
  </si>
  <si>
    <t>21020565</t>
  </si>
  <si>
    <t>Trần Đăng Minh Tâm</t>
  </si>
  <si>
    <t>21020150</t>
  </si>
  <si>
    <t>Nguyễn Đức Thiện</t>
  </si>
  <si>
    <t>21020568</t>
  </si>
  <si>
    <t>Nguyễn Tiến Thịnh</t>
  </si>
  <si>
    <t>21020569</t>
  </si>
  <si>
    <t>Hàn Nguyên Trường</t>
  </si>
  <si>
    <t>21020566</t>
  </si>
  <si>
    <t>Nguyễn Công Anh Tuấn</t>
  </si>
  <si>
    <t>21020567</t>
  </si>
  <si>
    <t>Đào Sơn Tùng</t>
  </si>
  <si>
    <t>21020950</t>
  </si>
  <si>
    <t>Mai Hoàng Tùng</t>
  </si>
  <si>
    <t>21020571</t>
  </si>
  <si>
    <t>Đỗ Thiện Vũ</t>
  </si>
  <si>
    <t>Ấn định danh sách có 33 sinh viên./.</t>
  </si>
  <si>
    <t>21021551</t>
  </si>
  <si>
    <t>Phạm Đức An</t>
  </si>
  <si>
    <t>21020675</t>
  </si>
  <si>
    <t>Bùi Đỗ Nhật Nam Anh</t>
  </si>
  <si>
    <t>21021553</t>
  </si>
  <si>
    <t>Bùi Đức Anh</t>
  </si>
  <si>
    <t>21021554</t>
  </si>
  <si>
    <t>Cấn Huy Anh</t>
  </si>
  <si>
    <t>21020252</t>
  </si>
  <si>
    <t>Đặng Tuấn Anh</t>
  </si>
  <si>
    <t>21020677</t>
  </si>
  <si>
    <t>Nguyễn Đức Anh</t>
  </si>
  <si>
    <t>21021556</t>
  </si>
  <si>
    <t>Nguyễn Ngọc Anh</t>
  </si>
  <si>
    <t>21021559</t>
  </si>
  <si>
    <t>Phạm Việt Anh</t>
  </si>
  <si>
    <t>21021561</t>
  </si>
  <si>
    <t>Lê Đức Au</t>
  </si>
  <si>
    <t>21020679</t>
  </si>
  <si>
    <t>Nguyễn Tùng Bách</t>
  </si>
  <si>
    <t>21021563</t>
  </si>
  <si>
    <t>Hà Lê Hoàng Bảo</t>
  </si>
  <si>
    <t>21020727</t>
  </si>
  <si>
    <t>Nguyễn Mai Chi</t>
  </si>
  <si>
    <t>21021564</t>
  </si>
  <si>
    <t>Phạm Duy Chiến</t>
  </si>
  <si>
    <t>21021566</t>
  </si>
  <si>
    <t>Vương Quốc Cường</t>
  </si>
  <si>
    <t>21021569</t>
  </si>
  <si>
    <t>Đặng Nguyễn Nguyên Duy</t>
  </si>
  <si>
    <t>21020681</t>
  </si>
  <si>
    <t>Hồ Thiên Duy</t>
  </si>
  <si>
    <t>21021571</t>
  </si>
  <si>
    <t>Nguyễn Gia Duy</t>
  </si>
  <si>
    <t>21021573</t>
  </si>
  <si>
    <t>Nguyễn Tùng Dương</t>
  </si>
  <si>
    <t>21020729</t>
  </si>
  <si>
    <t>Nguyễn Hải Đăng</t>
  </si>
  <si>
    <t>21021575</t>
  </si>
  <si>
    <t>Đỗ Trọng Đoàn</t>
  </si>
  <si>
    <t>21021576</t>
  </si>
  <si>
    <t>Đinh Quang Đức</t>
  </si>
  <si>
    <t>21021579</t>
  </si>
  <si>
    <t>Phạm Minh Hải</t>
  </si>
  <si>
    <t>21021581</t>
  </si>
  <si>
    <t>Nguyễn Tiến Hiệp</t>
  </si>
  <si>
    <t>21021583</t>
  </si>
  <si>
    <t>Tạ Hoàng Hiệp</t>
  </si>
  <si>
    <t>21021585</t>
  </si>
  <si>
    <t>Đinh Viết Hiếu</t>
  </si>
  <si>
    <t>21020685</t>
  </si>
  <si>
    <t>Nguyễn Đình Hiếu</t>
  </si>
  <si>
    <t>21020254</t>
  </si>
  <si>
    <t>Nguyễn Trung Hiếu</t>
  </si>
  <si>
    <t>21021586</t>
  </si>
  <si>
    <t>Nguyễn Xương Hiếu</t>
  </si>
  <si>
    <t>21021589</t>
  </si>
  <si>
    <t>Nguyễn Thị Thanh Hòa</t>
  </si>
  <si>
    <t>21021591</t>
  </si>
  <si>
    <t>Nguyễn Minh Hoàng</t>
  </si>
  <si>
    <t>21021593</t>
  </si>
  <si>
    <t>Trần Hoàng Huân</t>
  </si>
  <si>
    <t>21020687</t>
  </si>
  <si>
    <t>Nguyễn Mạnh Hùng</t>
  </si>
  <si>
    <t>21021594</t>
  </si>
  <si>
    <t>Đỗ Bình Gia Huy</t>
  </si>
  <si>
    <t>21021596</t>
  </si>
  <si>
    <t>Hoàng Quang Huy</t>
  </si>
  <si>
    <t>21021598</t>
  </si>
  <si>
    <t>Nguyễn Hữu Hưng</t>
  </si>
  <si>
    <t>21020693</t>
  </si>
  <si>
    <t>Hoàng Gia Khánh</t>
  </si>
  <si>
    <t>21021601</t>
  </si>
  <si>
    <t>Chu Trung Kiên</t>
  </si>
  <si>
    <t>21021603</t>
  </si>
  <si>
    <t>Nguyễn Khắc Kiên</t>
  </si>
  <si>
    <t>21020689</t>
  </si>
  <si>
    <t>Vũ Hoàng Trung Kiên</t>
  </si>
  <si>
    <t>21020691</t>
  </si>
  <si>
    <t>Phạm Lê Kim</t>
  </si>
  <si>
    <t>21020695</t>
  </si>
  <si>
    <t>Nguyễn Đình Lâm</t>
  </si>
  <si>
    <t>21021609</t>
  </si>
  <si>
    <t>Trịnh Lê Hoàng Long</t>
  </si>
  <si>
    <t>21020731</t>
  </si>
  <si>
    <t>Cao Nhật Minh</t>
  </si>
  <si>
    <t>21020256</t>
  </si>
  <si>
    <t>Đỗ Trung Minh</t>
  </si>
  <si>
    <t>21021614</t>
  </si>
  <si>
    <t>La Nhật Minh</t>
  </si>
  <si>
    <t>21020697</t>
  </si>
  <si>
    <t>Nguyễn Công Minh</t>
  </si>
  <si>
    <t>21021616</t>
  </si>
  <si>
    <t>Trương Quang Minh</t>
  </si>
  <si>
    <t>21021618</t>
  </si>
  <si>
    <t>Vương Hoàng Minh</t>
  </si>
  <si>
    <t>21021620</t>
  </si>
  <si>
    <t>Lê Trọng Nghĩa</t>
  </si>
  <si>
    <t>21021621</t>
  </si>
  <si>
    <t>Vũ Văn Nghĩa</t>
  </si>
  <si>
    <t>21020699</t>
  </si>
  <si>
    <t>Trần Hà Thảo Nguyên</t>
  </si>
  <si>
    <t>21020701</t>
  </si>
  <si>
    <t>Nguyễn Phong</t>
  </si>
  <si>
    <t>21020733</t>
  </si>
  <si>
    <t>Nguyễn Siêu Phong</t>
  </si>
  <si>
    <t>21021624</t>
  </si>
  <si>
    <t>Nguyễn Đức Phú</t>
  </si>
  <si>
    <t>21021626</t>
  </si>
  <si>
    <t>Nguyễn Minh Phúc</t>
  </si>
  <si>
    <t>21021629</t>
  </si>
  <si>
    <t>Tống Nhật Quang</t>
  </si>
  <si>
    <t>21021631</t>
  </si>
  <si>
    <t>Bùi Quý Sang</t>
  </si>
  <si>
    <t>21020703</t>
  </si>
  <si>
    <t>Nguyễn Khánh Sơn</t>
  </si>
  <si>
    <t>21020705</t>
  </si>
  <si>
    <t>Vũ Đức Tâm</t>
  </si>
  <si>
    <t>21021635</t>
  </si>
  <si>
    <t>Nguyễn Hữu Thành</t>
  </si>
  <si>
    <t>21021638</t>
  </si>
  <si>
    <t>Phạm Minh Thắng</t>
  </si>
  <si>
    <t>21020258</t>
  </si>
  <si>
    <t>Nguyễn Hoàng Trung</t>
  </si>
  <si>
    <t>21021640</t>
  </si>
  <si>
    <t>Nguyễn Thành Trung</t>
  </si>
  <si>
    <t>21020735</t>
  </si>
  <si>
    <t>Nguyễn Anh Tuấn</t>
  </si>
  <si>
    <t>21021643</t>
  </si>
  <si>
    <t>Nguyễn Bá Tuấn</t>
  </si>
  <si>
    <t>21021645</t>
  </si>
  <si>
    <t>Mai Thanh Tùng</t>
  </si>
  <si>
    <t>21021646</t>
  </si>
  <si>
    <t>Nguyễn Thanh Tùng</t>
  </si>
  <si>
    <t>21020737</t>
  </si>
  <si>
    <t>Đặng Thị Thu Uyên</t>
  </si>
  <si>
    <t>21021650</t>
  </si>
  <si>
    <t>Nguyễn Đình Quang Vinh</t>
  </si>
  <si>
    <t>21020711</t>
  </si>
  <si>
    <t>Trương Quang Vinh</t>
  </si>
  <si>
    <t>21021651</t>
  </si>
  <si>
    <t>Nguyễn Tất Anh Vũ</t>
  </si>
  <si>
    <t>21021552</t>
  </si>
  <si>
    <t>Bùi Duy Hoàng Anh</t>
  </si>
  <si>
    <t>21020676</t>
  </si>
  <si>
    <t>Đỗ Duy Anh</t>
  </si>
  <si>
    <t>21021555</t>
  </si>
  <si>
    <t>Hoàng Đức Anh</t>
  </si>
  <si>
    <t>21021557</t>
  </si>
  <si>
    <t>Nguyễn Phương Anh</t>
  </si>
  <si>
    <t>21021558</t>
  </si>
  <si>
    <t>Nguyễn Thế Anh</t>
  </si>
  <si>
    <t>21020678</t>
  </si>
  <si>
    <t>Phạm Hải Anh</t>
  </si>
  <si>
    <t>21021560</t>
  </si>
  <si>
    <t>Trần Ngọc Anh</t>
  </si>
  <si>
    <t>21021562</t>
  </si>
  <si>
    <t>Đỗ Đức Bảo</t>
  </si>
  <si>
    <t>21021565</t>
  </si>
  <si>
    <t>Đặng Văn Cường</t>
  </si>
  <si>
    <t>21020680</t>
  </si>
  <si>
    <t>Nguyễn Mạnh Cường</t>
  </si>
  <si>
    <t>21020726</t>
  </si>
  <si>
    <t>Nguyễn Quốc Cường</t>
  </si>
  <si>
    <t>21021567</t>
  </si>
  <si>
    <t>Nghiêm Quang Dũng</t>
  </si>
  <si>
    <t>21021568</t>
  </si>
  <si>
    <t>Nguyễn Tiến Dũng</t>
  </si>
  <si>
    <t>21020253</t>
  </si>
  <si>
    <t>Bùi Khương Duy</t>
  </si>
  <si>
    <t>21021570</t>
  </si>
  <si>
    <t>Lê Phương Duy</t>
  </si>
  <si>
    <t>21020728</t>
  </si>
  <si>
    <t>Hồ Xuân Đạt</t>
  </si>
  <si>
    <t>21021574</t>
  </si>
  <si>
    <t>Phạm Tiến Đạt</t>
  </si>
  <si>
    <t>21021577</t>
  </si>
  <si>
    <t>Vũ Trung Đức</t>
  </si>
  <si>
    <t>21021578</t>
  </si>
  <si>
    <t>Hoàng Thanh Hải</t>
  </si>
  <si>
    <t>21021580</t>
  </si>
  <si>
    <t>Phạm Thu Hằng</t>
  </si>
  <si>
    <t>21021582</t>
  </si>
  <si>
    <t>Nguyễn Văn Hiệp</t>
  </si>
  <si>
    <t>21021584</t>
  </si>
  <si>
    <t>Bùi Minh Hiếu</t>
  </si>
  <si>
    <t>21020684</t>
  </si>
  <si>
    <t>Đỗ Minh Hiếu</t>
  </si>
  <si>
    <t>21020532</t>
  </si>
  <si>
    <t>Nguyễn Minh Quang Hiếu</t>
  </si>
  <si>
    <t>21021587</t>
  </si>
  <si>
    <t>Phạm Minh Hiếu</t>
  </si>
  <si>
    <t>21021588</t>
  </si>
  <si>
    <t>Trần Trung Hiếu</t>
  </si>
  <si>
    <t>21020686</t>
  </si>
  <si>
    <t>Lê Tô Hiệu</t>
  </si>
  <si>
    <t>21021590</t>
  </si>
  <si>
    <t>Nguyễn Đình Hoàn</t>
  </si>
  <si>
    <t>21021592</t>
  </si>
  <si>
    <t>Trần Minh Hoàng</t>
  </si>
  <si>
    <t>21020688</t>
  </si>
  <si>
    <t>Đỗ Huy</t>
  </si>
  <si>
    <t>21021595</t>
  </si>
  <si>
    <t>Hoàng Đức Huy</t>
  </si>
  <si>
    <t>21021597</t>
  </si>
  <si>
    <t>Lê Văn Huỳnh</t>
  </si>
  <si>
    <t>21021599</t>
  </si>
  <si>
    <t>Lê Mạnh Kha</t>
  </si>
  <si>
    <t>21020692</t>
  </si>
  <si>
    <t>Nguyễn Thế Khang</t>
  </si>
  <si>
    <t>21021600</t>
  </si>
  <si>
    <t>Lương Quốc Khánh</t>
  </si>
  <si>
    <t>21020694</t>
  </si>
  <si>
    <t>Phạm Cảnh Khuê</t>
  </si>
  <si>
    <t>21021602</t>
  </si>
  <si>
    <t>Lê Trung Kiên</t>
  </si>
  <si>
    <t>21021604</t>
  </si>
  <si>
    <t>Vũ Đức Kiên</t>
  </si>
  <si>
    <t>21020690</t>
  </si>
  <si>
    <t>Ngạc Anh Kiệt</t>
  </si>
  <si>
    <t>21020730</t>
  </si>
  <si>
    <t>Nguyễn Thùy Linh</t>
  </si>
  <si>
    <t>21021607</t>
  </si>
  <si>
    <t>Cao Việt Long</t>
  </si>
  <si>
    <t>21021608</t>
  </si>
  <si>
    <t>Nguyễn Đức Thành Long</t>
  </si>
  <si>
    <t>21021612</t>
  </si>
  <si>
    <t>Trương Hoàng Mạnh</t>
  </si>
  <si>
    <t>21020696</t>
  </si>
  <si>
    <t>Hoàng Nhật Minh</t>
  </si>
  <si>
    <t>21021615</t>
  </si>
  <si>
    <t>Lê Tấn Minh</t>
  </si>
  <si>
    <t>21020732</t>
  </si>
  <si>
    <t>Ngô Quang Minh</t>
  </si>
  <si>
    <t>21020698</t>
  </si>
  <si>
    <t>Nguyễn Đức Minh</t>
  </si>
  <si>
    <t>21020257</t>
  </si>
  <si>
    <t>Vũ Nhật Minh</t>
  </si>
  <si>
    <t>21021617</t>
  </si>
  <si>
    <t>Vũ Quang Minh</t>
  </si>
  <si>
    <t>21021619</t>
  </si>
  <si>
    <t>Vũ Đình Nam</t>
  </si>
  <si>
    <t>21021622</t>
  </si>
  <si>
    <t>Vũ Phương Nhi</t>
  </si>
  <si>
    <t>21021623</t>
  </si>
  <si>
    <t>Lê Tấn Phát</t>
  </si>
  <si>
    <t>21021627</t>
  </si>
  <si>
    <t>Hồ Duy Phương</t>
  </si>
  <si>
    <t>21021628</t>
  </si>
  <si>
    <t>Nguyễn Ngọc Quang</t>
  </si>
  <si>
    <t>21020702</t>
  </si>
  <si>
    <t>Lê Minh Quân</t>
  </si>
  <si>
    <t>21021630</t>
  </si>
  <si>
    <t>Nguyễn Anh Quân</t>
  </si>
  <si>
    <t>21020704</t>
  </si>
  <si>
    <t>Nguyễn Phan Nam Sơn</t>
  </si>
  <si>
    <t>21021632</t>
  </si>
  <si>
    <t>Trần Thị Ngọc Tâm</t>
  </si>
  <si>
    <t>21021634</t>
  </si>
  <si>
    <t>Phạm Quốc Thái</t>
  </si>
  <si>
    <t>21020667</t>
  </si>
  <si>
    <t>Nguyễn Vũ Minh Thành</t>
  </si>
  <si>
    <t>21021637</t>
  </si>
  <si>
    <t>Phạm Lê Đức Thành</t>
  </si>
  <si>
    <t>21020707</t>
  </si>
  <si>
    <t>Dương Đình Thắng</t>
  </si>
  <si>
    <t>21021639</t>
  </si>
  <si>
    <t>Nguyễn Quang Thịnh</t>
  </si>
  <si>
    <t>21021642</t>
  </si>
  <si>
    <t>21020734</t>
  </si>
  <si>
    <t>21021644</t>
  </si>
  <si>
    <t>Nguyễn Quốc Tuấn</t>
  </si>
  <si>
    <t>21020736</t>
  </si>
  <si>
    <t>Tô Thanh Tùng</t>
  </si>
  <si>
    <t>21021647</t>
  </si>
  <si>
    <t>Đào Lê Khang Uyn</t>
  </si>
  <si>
    <t>21021648</t>
  </si>
  <si>
    <t>Nguyễn Sĩ Việt</t>
  </si>
  <si>
    <t>21021649</t>
  </si>
  <si>
    <t>Dương Nguyễn Gia Vinh</t>
  </si>
  <si>
    <t>21020710</t>
  </si>
  <si>
    <t>Nguyễn Thành Vinh</t>
  </si>
  <si>
    <t>21021653</t>
  </si>
  <si>
    <t>Vũ Đức Vượng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</si>
</sst>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charset val="163"/>
      <scheme val="minor"/>
    </font>
    <font>
      <b/>
      <sz val="12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3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sz val="12"/>
      <color theme="1"/>
      <name val="Times New Roman"/>
      <family val="1"/>
      <charset val="163"/>
      <scheme val="major"/>
    </font>
    <font>
      <sz val="11"/>
      <color theme="1"/>
      <name val="Times New Roman"/>
      <family val="1"/>
      <charset val="163"/>
      <scheme val="major"/>
    </font>
    <font>
      <sz val="12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0" fontId="1" fillId="0" borderId="0" xfId="0" applyFont="1"/>
    <xf numFmtId="164" fontId="12" fillId="0" borderId="0" xfId="0" applyNumberFormat="1" applyFont="1"/>
    <xf numFmtId="0" fontId="5" fillId="0" borderId="0" xfId="0" applyFont="1"/>
    <xf numFmtId="0" fontId="4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164" fontId="11" fillId="0" borderId="8" xfId="1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8" fillId="0" borderId="8" xfId="1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0" xfId="0" applyFont="1" applyAlignment="1">
      <alignment horizontal="center"/>
    </xf>
    <xf numFmtId="49" fontId="13" fillId="0" borderId="8" xfId="0" applyNumberFormat="1" applyFont="1" applyBorder="1"/>
    <xf numFmtId="0" fontId="13" fillId="0" borderId="8" xfId="0" applyFont="1" applyBorder="1" applyAlignment="1">
      <alignment wrapText="1"/>
    </xf>
    <xf numFmtId="14" fontId="13" fillId="0" borderId="8" xfId="0" applyNumberFormat="1" applyFont="1" applyBorder="1" applyAlignment="1">
      <alignment wrapText="1"/>
    </xf>
    <xf numFmtId="0" fontId="13" fillId="0" borderId="8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</xdr:row>
      <xdr:rowOff>0</xdr:rowOff>
    </xdr:from>
    <xdr:to>
      <xdr:col>9</xdr:col>
      <xdr:colOff>447675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83F4514-A5BC-4A29-A3EC-043490912109}"/>
            </a:ext>
          </a:extLst>
        </xdr:cNvPr>
        <xdr:cNvCxnSpPr/>
      </xdr:nvCxnSpPr>
      <xdr:spPr>
        <a:xfrm>
          <a:off x="5181600" y="41910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D0CCFC8-A96E-421E-BB59-FE09FF2190C5}"/>
            </a:ext>
          </a:extLst>
        </xdr:cNvPr>
        <xdr:cNvCxnSpPr/>
      </xdr:nvCxnSpPr>
      <xdr:spPr>
        <a:xfrm>
          <a:off x="942975" y="409575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</xdr:row>
      <xdr:rowOff>0</xdr:rowOff>
    </xdr:from>
    <xdr:to>
      <xdr:col>9</xdr:col>
      <xdr:colOff>447675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B0B0D83-E309-4236-997E-98E1C3636523}"/>
            </a:ext>
          </a:extLst>
        </xdr:cNvPr>
        <xdr:cNvCxnSpPr/>
      </xdr:nvCxnSpPr>
      <xdr:spPr>
        <a:xfrm>
          <a:off x="5181600" y="41910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6550FDCD-D1EE-4225-B392-EA49D599EE0E}"/>
            </a:ext>
          </a:extLst>
        </xdr:cNvPr>
        <xdr:cNvCxnSpPr/>
      </xdr:nvCxnSpPr>
      <xdr:spPr>
        <a:xfrm>
          <a:off x="942975" y="409575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</xdr:row>
      <xdr:rowOff>0</xdr:rowOff>
    </xdr:from>
    <xdr:to>
      <xdr:col>9</xdr:col>
      <xdr:colOff>447675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7ADB6411-7F36-41AE-A950-294E94B61A55}"/>
            </a:ext>
          </a:extLst>
        </xdr:cNvPr>
        <xdr:cNvCxnSpPr/>
      </xdr:nvCxnSpPr>
      <xdr:spPr>
        <a:xfrm>
          <a:off x="5181600" y="41910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3E2D703-D8FF-4035-839D-F71B89EFCD62}"/>
            </a:ext>
          </a:extLst>
        </xdr:cNvPr>
        <xdr:cNvCxnSpPr/>
      </xdr:nvCxnSpPr>
      <xdr:spPr>
        <a:xfrm>
          <a:off x="942975" y="409575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2</xdr:row>
      <xdr:rowOff>0</xdr:rowOff>
    </xdr:from>
    <xdr:to>
      <xdr:col>9</xdr:col>
      <xdr:colOff>447675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F9F6636-D1DC-4BB8-8797-0F27AB68B760}"/>
            </a:ext>
          </a:extLst>
        </xdr:cNvPr>
        <xdr:cNvCxnSpPr/>
      </xdr:nvCxnSpPr>
      <xdr:spPr>
        <a:xfrm>
          <a:off x="5181600" y="419100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1</xdr:row>
      <xdr:rowOff>200025</xdr:rowOff>
    </xdr:from>
    <xdr:to>
      <xdr:col>2</xdr:col>
      <xdr:colOff>1095375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49E72CC-FB9C-4E85-96E7-4A80E0BF4F31}"/>
            </a:ext>
          </a:extLst>
        </xdr:cNvPr>
        <xdr:cNvCxnSpPr/>
      </xdr:nvCxnSpPr>
      <xdr:spPr>
        <a:xfrm>
          <a:off x="942975" y="409575"/>
          <a:ext cx="13049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EEDD5A7-03A6-4D7D-B8EA-B3F93F66187E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F4F7383-DC57-47AB-B11E-BA66BF64A11A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min1\Dropbox\CTSV\CTSV\&#273;i&#7875;m%20r&#232;n%20luy&#7879;n\&#272;RL\&#272;RL%202024-2025\HK%202\He%20cu%20nhan\T&#7843;i%20t&#7915;%20PM\T&#7843;i%20l&#7847;n%202\T&#7893;ng%20h&#7907;p%20t&#7843;i%20v&#7873;.xlsx" TargetMode="External"/><Relationship Id="rId1" Type="http://schemas.openxmlformats.org/officeDocument/2006/relationships/externalLinkPath" Target="/Users/admin1/Dropbox/CTSV/CTSV/&#273;i&#7875;m%20r&#232;n%20luy&#7879;n/&#272;RL/&#272;RL%202024-2025/HK%202/He%20cu%20nhan/T&#7843;i%20t&#7915;%20PM/T&#7843;i%20l&#7847;n%202/T&#7893;ng%20h&#7907;p%20t&#7843;i%20v&#787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4">
          <cell r="B4" t="str">
            <v>21021147</v>
          </cell>
          <cell r="C4" t="str">
            <v>Nguyễn Đức Anh</v>
          </cell>
          <cell r="D4">
            <v>37807</v>
          </cell>
          <cell r="E4"/>
          <cell r="F4"/>
          <cell r="G4"/>
          <cell r="H4"/>
          <cell r="I4" t="str">
            <v>Kém</v>
          </cell>
          <cell r="J4"/>
        </row>
        <row r="5">
          <cell r="B5" t="str">
            <v>21021149</v>
          </cell>
          <cell r="C5" t="str">
            <v>Nguyễn Trung Tuấn Anh</v>
          </cell>
          <cell r="D5">
            <v>37839</v>
          </cell>
          <cell r="E5"/>
          <cell r="F5"/>
          <cell r="G5"/>
          <cell r="H5"/>
          <cell r="I5" t="str">
            <v>Kém</v>
          </cell>
          <cell r="J5"/>
        </row>
        <row r="6">
          <cell r="B6" t="str">
            <v>21021151</v>
          </cell>
          <cell r="C6" t="str">
            <v>Trần Thế Anh</v>
          </cell>
          <cell r="D6">
            <v>37812</v>
          </cell>
          <cell r="E6"/>
          <cell r="F6"/>
          <cell r="G6"/>
          <cell r="H6"/>
          <cell r="I6" t="str">
            <v>Kém</v>
          </cell>
          <cell r="J6"/>
        </row>
        <row r="7">
          <cell r="B7" t="str">
            <v>21021153</v>
          </cell>
          <cell r="C7" t="str">
            <v>Vũ Trung Hiếu Anh</v>
          </cell>
          <cell r="D7">
            <v>37944</v>
          </cell>
          <cell r="E7"/>
          <cell r="F7"/>
          <cell r="G7"/>
          <cell r="H7"/>
          <cell r="I7" t="str">
            <v>Kém</v>
          </cell>
          <cell r="J7"/>
        </row>
        <row r="8">
          <cell r="B8" t="str">
            <v>21021155</v>
          </cell>
          <cell r="C8" t="str">
            <v>Nguyễn Hồ Đức Bình</v>
          </cell>
          <cell r="D8">
            <v>37802</v>
          </cell>
          <cell r="E8"/>
          <cell r="F8"/>
          <cell r="G8"/>
          <cell r="H8"/>
          <cell r="I8" t="str">
            <v>Kém</v>
          </cell>
          <cell r="J8"/>
        </row>
        <row r="9">
          <cell r="B9" t="str">
            <v>21021157</v>
          </cell>
          <cell r="C9" t="str">
            <v>Đoàn Dung Cơ</v>
          </cell>
          <cell r="D9">
            <v>37577</v>
          </cell>
          <cell r="E9"/>
          <cell r="F9"/>
          <cell r="G9"/>
          <cell r="H9"/>
          <cell r="I9" t="str">
            <v>Kém</v>
          </cell>
          <cell r="J9"/>
        </row>
        <row r="10">
          <cell r="B10" t="str">
            <v>21021159</v>
          </cell>
          <cell r="C10" t="str">
            <v>Nguyễn Hữu Cường</v>
          </cell>
          <cell r="D10">
            <v>37910</v>
          </cell>
          <cell r="E10"/>
          <cell r="F10"/>
          <cell r="G10"/>
          <cell r="H10"/>
          <cell r="I10" t="str">
            <v>Kém</v>
          </cell>
          <cell r="J10"/>
        </row>
        <row r="11">
          <cell r="B11" t="str">
            <v>21021161</v>
          </cell>
          <cell r="C11" t="str">
            <v>Triệu Quốc Cường</v>
          </cell>
          <cell r="D11">
            <v>37866</v>
          </cell>
          <cell r="E11"/>
          <cell r="F11"/>
          <cell r="G11"/>
          <cell r="H11"/>
          <cell r="I11" t="str">
            <v>Kém</v>
          </cell>
          <cell r="J11"/>
        </row>
        <row r="12">
          <cell r="B12" t="str">
            <v>21021163</v>
          </cell>
          <cell r="C12" t="str">
            <v>Phạm Ngọc Duy</v>
          </cell>
          <cell r="D12">
            <v>37807</v>
          </cell>
          <cell r="E12"/>
          <cell r="F12"/>
          <cell r="G12"/>
          <cell r="H12"/>
          <cell r="I12" t="str">
            <v>Kém</v>
          </cell>
          <cell r="J12"/>
        </row>
        <row r="13">
          <cell r="B13" t="str">
            <v>21021165</v>
          </cell>
          <cell r="C13" t="str">
            <v>Bùi Văn Đại</v>
          </cell>
          <cell r="D13">
            <v>37809</v>
          </cell>
          <cell r="E13"/>
          <cell r="F13"/>
          <cell r="G13"/>
          <cell r="H13"/>
          <cell r="I13" t="str">
            <v>Kém</v>
          </cell>
          <cell r="J13"/>
        </row>
        <row r="14">
          <cell r="B14" t="str">
            <v>21021167</v>
          </cell>
          <cell r="C14" t="str">
            <v>Nguyễn Tiến Đạt</v>
          </cell>
          <cell r="D14">
            <v>37800</v>
          </cell>
          <cell r="E14"/>
          <cell r="F14"/>
          <cell r="G14"/>
          <cell r="H14"/>
          <cell r="I14" t="str">
            <v>Kém</v>
          </cell>
          <cell r="J14"/>
        </row>
        <row r="15">
          <cell r="B15" t="str">
            <v>21021169</v>
          </cell>
          <cell r="C15" t="str">
            <v>Mai Thanh Đức</v>
          </cell>
          <cell r="D15">
            <v>36960</v>
          </cell>
          <cell r="E15"/>
          <cell r="F15"/>
          <cell r="G15"/>
          <cell r="H15"/>
          <cell r="I15" t="str">
            <v>Kém</v>
          </cell>
          <cell r="J15"/>
        </row>
        <row r="16">
          <cell r="B16" t="str">
            <v>21021171</v>
          </cell>
          <cell r="C16" t="str">
            <v>Nguyễn Nhật Đức</v>
          </cell>
          <cell r="D16">
            <v>37920</v>
          </cell>
          <cell r="E16"/>
          <cell r="F16"/>
          <cell r="G16"/>
          <cell r="H16"/>
          <cell r="I16" t="str">
            <v>Kém</v>
          </cell>
          <cell r="J16"/>
        </row>
        <row r="17">
          <cell r="B17" t="str">
            <v>21021173</v>
          </cell>
          <cell r="C17" t="str">
            <v>Trần Việt Đức</v>
          </cell>
          <cell r="D17">
            <v>37812</v>
          </cell>
          <cell r="E17"/>
          <cell r="F17"/>
          <cell r="G17"/>
          <cell r="H17"/>
          <cell r="I17" t="str">
            <v>Kém</v>
          </cell>
          <cell r="J17"/>
        </row>
        <row r="18">
          <cell r="B18" t="str">
            <v>21021175</v>
          </cell>
          <cell r="C18" t="str">
            <v>Lê Hoàng Hà</v>
          </cell>
          <cell r="D18">
            <v>37701</v>
          </cell>
          <cell r="E18"/>
          <cell r="F18"/>
          <cell r="G18"/>
          <cell r="H18"/>
          <cell r="I18" t="str">
            <v>Kém</v>
          </cell>
          <cell r="J18"/>
        </row>
        <row r="19">
          <cell r="B19" t="str">
            <v>21021177</v>
          </cell>
          <cell r="C19" t="str">
            <v>Nguyễn Huy Hiển</v>
          </cell>
          <cell r="D19">
            <v>37652</v>
          </cell>
          <cell r="E19"/>
          <cell r="F19"/>
          <cell r="G19"/>
          <cell r="H19"/>
          <cell r="I19" t="str">
            <v>Kém</v>
          </cell>
          <cell r="J19"/>
        </row>
        <row r="20">
          <cell r="B20" t="str">
            <v>21021179</v>
          </cell>
          <cell r="C20" t="str">
            <v>Nguyễn Văn Hiệp</v>
          </cell>
          <cell r="D20">
            <v>37975</v>
          </cell>
          <cell r="E20"/>
          <cell r="F20"/>
          <cell r="G20"/>
          <cell r="H20"/>
          <cell r="I20" t="str">
            <v>Kém</v>
          </cell>
          <cell r="J20"/>
        </row>
        <row r="21">
          <cell r="B21" t="str">
            <v>21021181</v>
          </cell>
          <cell r="C21" t="str">
            <v>Đỗ Minh Hiếu</v>
          </cell>
          <cell r="D21">
            <v>37780</v>
          </cell>
          <cell r="E21"/>
          <cell r="F21"/>
          <cell r="G21"/>
          <cell r="H21"/>
          <cell r="I21" t="str">
            <v>Kém</v>
          </cell>
          <cell r="J21"/>
        </row>
        <row r="22">
          <cell r="B22" t="str">
            <v>21021187</v>
          </cell>
          <cell r="C22" t="str">
            <v>Nguyễn Công Hợp</v>
          </cell>
          <cell r="D22">
            <v>37858</v>
          </cell>
          <cell r="E22"/>
          <cell r="F22"/>
          <cell r="G22"/>
          <cell r="H22"/>
          <cell r="I22" t="str">
            <v>Kém</v>
          </cell>
          <cell r="J22"/>
        </row>
        <row r="23">
          <cell r="B23" t="str">
            <v>21021191</v>
          </cell>
          <cell r="C23" t="str">
            <v>Phạm Đăng Hùng</v>
          </cell>
          <cell r="D23">
            <v>37967</v>
          </cell>
          <cell r="E23"/>
          <cell r="F23"/>
          <cell r="G23"/>
          <cell r="H23"/>
          <cell r="I23" t="str">
            <v>Kém</v>
          </cell>
          <cell r="J23"/>
        </row>
        <row r="24">
          <cell r="B24" t="str">
            <v>21021193</v>
          </cell>
          <cell r="C24" t="str">
            <v>Khuất Quang Huy</v>
          </cell>
          <cell r="D24">
            <v>37840</v>
          </cell>
          <cell r="E24"/>
          <cell r="F24"/>
          <cell r="G24"/>
          <cell r="H24"/>
          <cell r="I24" t="str">
            <v>Kém</v>
          </cell>
          <cell r="J24"/>
        </row>
        <row r="25">
          <cell r="B25" t="str">
            <v>21021197</v>
          </cell>
          <cell r="C25" t="str">
            <v>Trần Quang Huy</v>
          </cell>
          <cell r="D25">
            <v>37727</v>
          </cell>
          <cell r="E25"/>
          <cell r="F25"/>
          <cell r="G25"/>
          <cell r="H25"/>
          <cell r="I25" t="str">
            <v>Kém</v>
          </cell>
          <cell r="J25"/>
        </row>
        <row r="26">
          <cell r="B26" t="str">
            <v>21021199</v>
          </cell>
          <cell r="C26" t="str">
            <v>Nguyễn Xuân Hưng</v>
          </cell>
          <cell r="D26">
            <v>37775</v>
          </cell>
          <cell r="E26"/>
          <cell r="F26"/>
          <cell r="G26"/>
          <cell r="H26"/>
          <cell r="I26" t="str">
            <v>Kém</v>
          </cell>
          <cell r="J26"/>
        </row>
        <row r="27">
          <cell r="B27" t="str">
            <v>21021201</v>
          </cell>
          <cell r="C27" t="str">
            <v>Nguyễn Nam Khánh</v>
          </cell>
          <cell r="D27">
            <v>37902</v>
          </cell>
          <cell r="E27"/>
          <cell r="F27"/>
          <cell r="G27"/>
          <cell r="H27"/>
          <cell r="I27" t="str">
            <v>Kém</v>
          </cell>
          <cell r="J27"/>
        </row>
        <row r="28">
          <cell r="B28" t="str">
            <v>21021203</v>
          </cell>
          <cell r="C28" t="str">
            <v>Nguyễn Duy Linh</v>
          </cell>
          <cell r="D28">
            <v>37504</v>
          </cell>
          <cell r="E28"/>
          <cell r="F28"/>
          <cell r="G28"/>
          <cell r="H28"/>
          <cell r="I28" t="str">
            <v>Kém</v>
          </cell>
          <cell r="J28"/>
        </row>
        <row r="29">
          <cell r="B29" t="str">
            <v>21021207</v>
          </cell>
          <cell r="C29" t="str">
            <v>Trương Hải Long</v>
          </cell>
          <cell r="D29">
            <v>37581</v>
          </cell>
          <cell r="E29"/>
          <cell r="F29"/>
          <cell r="G29"/>
          <cell r="H29"/>
          <cell r="I29" t="str">
            <v>Kém</v>
          </cell>
          <cell r="J29"/>
        </row>
        <row r="30">
          <cell r="B30" t="str">
            <v>21021209</v>
          </cell>
          <cell r="C30" t="str">
            <v>Hoàng Đức Mạnh</v>
          </cell>
          <cell r="D30">
            <v>37917</v>
          </cell>
          <cell r="E30"/>
          <cell r="F30"/>
          <cell r="G30"/>
          <cell r="H30"/>
          <cell r="I30" t="str">
            <v>Kém</v>
          </cell>
          <cell r="J30"/>
        </row>
        <row r="31">
          <cell r="B31" t="str">
            <v>21021211</v>
          </cell>
          <cell r="C31" t="str">
            <v>Đào Trần Minh</v>
          </cell>
          <cell r="D31">
            <v>37669</v>
          </cell>
          <cell r="E31"/>
          <cell r="F31"/>
          <cell r="G31"/>
          <cell r="H31"/>
          <cell r="I31" t="str">
            <v>Kém</v>
          </cell>
          <cell r="J31"/>
        </row>
        <row r="32">
          <cell r="B32" t="str">
            <v>21021213</v>
          </cell>
          <cell r="C32" t="str">
            <v>Trịnh Quang Minh</v>
          </cell>
          <cell r="D32">
            <v>37852</v>
          </cell>
          <cell r="E32"/>
          <cell r="F32"/>
          <cell r="G32"/>
          <cell r="H32"/>
          <cell r="I32" t="str">
            <v>Kém</v>
          </cell>
          <cell r="J32"/>
        </row>
        <row r="33">
          <cell r="B33" t="str">
            <v>21021215</v>
          </cell>
          <cell r="C33" t="str">
            <v>Mai Phương Nam</v>
          </cell>
          <cell r="D33">
            <v>36924</v>
          </cell>
          <cell r="E33"/>
          <cell r="F33"/>
          <cell r="G33"/>
          <cell r="H33"/>
          <cell r="I33" t="str">
            <v>Kém</v>
          </cell>
          <cell r="J33"/>
        </row>
        <row r="34">
          <cell r="B34" t="str">
            <v>21021217</v>
          </cell>
          <cell r="C34" t="str">
            <v>Tạ Hải Nam</v>
          </cell>
          <cell r="D34">
            <v>37965</v>
          </cell>
          <cell r="E34"/>
          <cell r="F34"/>
          <cell r="G34"/>
          <cell r="H34"/>
          <cell r="I34" t="str">
            <v>Kém</v>
          </cell>
          <cell r="J34"/>
        </row>
        <row r="35">
          <cell r="B35" t="str">
            <v>21021219</v>
          </cell>
          <cell r="C35" t="str">
            <v>Lê Anh Nhật</v>
          </cell>
          <cell r="D35">
            <v>37850</v>
          </cell>
          <cell r="E35">
            <v>87</v>
          </cell>
          <cell r="F35">
            <v>92</v>
          </cell>
          <cell r="G35">
            <v>87</v>
          </cell>
          <cell r="H35">
            <v>87</v>
          </cell>
          <cell r="I35" t="str">
            <v>Tốt</v>
          </cell>
          <cell r="J35">
            <v>87</v>
          </cell>
        </row>
        <row r="36">
          <cell r="B36" t="str">
            <v>21021221</v>
          </cell>
          <cell r="C36" t="str">
            <v>Đỗ Minh Phấn</v>
          </cell>
          <cell r="D36">
            <v>37775</v>
          </cell>
          <cell r="E36"/>
          <cell r="F36"/>
          <cell r="G36"/>
          <cell r="H36"/>
          <cell r="I36" t="str">
            <v>Kém</v>
          </cell>
          <cell r="J36"/>
        </row>
        <row r="37">
          <cell r="B37" t="str">
            <v>21021223</v>
          </cell>
          <cell r="C37" t="str">
            <v>Mai Hồng Phong</v>
          </cell>
          <cell r="D37">
            <v>37835</v>
          </cell>
          <cell r="E37"/>
          <cell r="F37"/>
          <cell r="G37"/>
          <cell r="H37"/>
          <cell r="I37" t="str">
            <v>Kém</v>
          </cell>
          <cell r="J37"/>
        </row>
        <row r="38">
          <cell r="B38" t="str">
            <v>21021225</v>
          </cell>
          <cell r="C38" t="str">
            <v>Nguyễn Văn Phúc</v>
          </cell>
          <cell r="D38">
            <v>37655</v>
          </cell>
          <cell r="E38"/>
          <cell r="F38"/>
          <cell r="G38"/>
          <cell r="H38"/>
          <cell r="I38" t="str">
            <v>Kém</v>
          </cell>
          <cell r="J38"/>
        </row>
        <row r="39">
          <cell r="B39" t="str">
            <v>21021227</v>
          </cell>
          <cell r="C39" t="str">
            <v>Đỗ Minh Quân</v>
          </cell>
          <cell r="D39">
            <v>37674</v>
          </cell>
          <cell r="E39"/>
          <cell r="F39"/>
          <cell r="G39"/>
          <cell r="H39"/>
          <cell r="I39" t="str">
            <v>Kém</v>
          </cell>
          <cell r="J39"/>
        </row>
        <row r="40">
          <cell r="B40" t="str">
            <v>21021229</v>
          </cell>
          <cell r="C40" t="str">
            <v>Nguyễn Duy Minh Quân</v>
          </cell>
          <cell r="D40">
            <v>37723</v>
          </cell>
          <cell r="E40"/>
          <cell r="F40"/>
          <cell r="G40"/>
          <cell r="H40"/>
          <cell r="I40" t="str">
            <v>Kém</v>
          </cell>
          <cell r="J40"/>
        </row>
        <row r="41">
          <cell r="B41" t="str">
            <v>21021235</v>
          </cell>
          <cell r="C41" t="str">
            <v>Trần Đức Tân</v>
          </cell>
          <cell r="D41">
            <v>37782</v>
          </cell>
          <cell r="E41"/>
          <cell r="F41"/>
          <cell r="G41"/>
          <cell r="H41"/>
          <cell r="I41" t="str">
            <v>Kém</v>
          </cell>
          <cell r="J41"/>
        </row>
        <row r="42">
          <cell r="B42" t="str">
            <v>21021237</v>
          </cell>
          <cell r="C42" t="str">
            <v>Nguyễn Văn Thành</v>
          </cell>
          <cell r="D42">
            <v>37746</v>
          </cell>
          <cell r="E42"/>
          <cell r="F42"/>
          <cell r="G42"/>
          <cell r="H42"/>
          <cell r="I42" t="str">
            <v>Kém</v>
          </cell>
          <cell r="J42"/>
        </row>
        <row r="43">
          <cell r="B43" t="str">
            <v>21021239</v>
          </cell>
          <cell r="C43" t="str">
            <v>Đỗ Quang Thắng</v>
          </cell>
          <cell r="D43">
            <v>37415</v>
          </cell>
          <cell r="E43"/>
          <cell r="F43"/>
          <cell r="G43"/>
          <cell r="H43"/>
          <cell r="I43" t="str">
            <v>Kém</v>
          </cell>
          <cell r="J43"/>
        </row>
        <row r="44">
          <cell r="B44" t="str">
            <v>21021241</v>
          </cell>
          <cell r="C44" t="str">
            <v>Vũ Huy Thịnh</v>
          </cell>
          <cell r="D44">
            <v>37690</v>
          </cell>
          <cell r="E44"/>
          <cell r="F44"/>
          <cell r="G44"/>
          <cell r="H44"/>
          <cell r="I44" t="str">
            <v>Kém</v>
          </cell>
          <cell r="J44"/>
        </row>
        <row r="45">
          <cell r="B45" t="str">
            <v>21021243</v>
          </cell>
          <cell r="C45" t="str">
            <v>Lê Khánh Toàn</v>
          </cell>
          <cell r="D45">
            <v>37851</v>
          </cell>
          <cell r="E45"/>
          <cell r="F45"/>
          <cell r="G45"/>
          <cell r="H45"/>
          <cell r="I45" t="str">
            <v>Kém</v>
          </cell>
          <cell r="J45"/>
        </row>
        <row r="46">
          <cell r="B46" t="str">
            <v>21021245</v>
          </cell>
          <cell r="C46" t="str">
            <v>Phạm Hữu Trung</v>
          </cell>
          <cell r="D46">
            <v>37692</v>
          </cell>
          <cell r="E46"/>
          <cell r="F46"/>
          <cell r="G46"/>
          <cell r="H46"/>
          <cell r="I46" t="str">
            <v>Kém</v>
          </cell>
          <cell r="J46"/>
        </row>
        <row r="47">
          <cell r="B47" t="str">
            <v>21021247</v>
          </cell>
          <cell r="C47" t="str">
            <v>Lê Minh Tú</v>
          </cell>
          <cell r="D47">
            <v>37886</v>
          </cell>
          <cell r="E47"/>
          <cell r="F47"/>
          <cell r="G47"/>
          <cell r="H47"/>
          <cell r="I47" t="str">
            <v>Kém</v>
          </cell>
          <cell r="J47"/>
        </row>
        <row r="48">
          <cell r="B48" t="str">
            <v>21021249</v>
          </cell>
          <cell r="C48" t="str">
            <v>Nguyễn Hoàng Việt</v>
          </cell>
          <cell r="D48">
            <v>37836</v>
          </cell>
          <cell r="E48"/>
          <cell r="F48"/>
          <cell r="G48"/>
          <cell r="H48"/>
          <cell r="I48" t="str">
            <v>Kém</v>
          </cell>
          <cell r="J48"/>
        </row>
        <row r="49">
          <cell r="B49" t="str">
            <v>21021253</v>
          </cell>
          <cell r="C49" t="str">
            <v>Vũ Thành Vinh</v>
          </cell>
          <cell r="D49">
            <v>37836</v>
          </cell>
          <cell r="E49"/>
          <cell r="F49"/>
          <cell r="G49"/>
          <cell r="H49"/>
          <cell r="I49" t="str">
            <v>Kém</v>
          </cell>
          <cell r="J49"/>
        </row>
        <row r="50">
          <cell r="B50" t="str">
            <v>21021255</v>
          </cell>
          <cell r="C50" t="str">
            <v>Hoàng Phi Vũ</v>
          </cell>
          <cell r="D50">
            <v>37761</v>
          </cell>
          <cell r="E50"/>
          <cell r="F50"/>
          <cell r="G50"/>
          <cell r="H50"/>
          <cell r="I50" t="str">
            <v>Kém</v>
          </cell>
          <cell r="J50"/>
        </row>
        <row r="51">
          <cell r="B51" t="str">
            <v>21021257</v>
          </cell>
          <cell r="C51" t="str">
            <v>Vàng A Vứ</v>
          </cell>
          <cell r="D51">
            <v>37546</v>
          </cell>
          <cell r="E51"/>
          <cell r="F51"/>
          <cell r="G51"/>
          <cell r="H51"/>
          <cell r="I51" t="str">
            <v>Kém</v>
          </cell>
          <cell r="J51"/>
        </row>
        <row r="52">
          <cell r="B52" t="str">
            <v>21021670</v>
          </cell>
          <cell r="C52" t="str">
            <v>Đoàn Minh Châu</v>
          </cell>
          <cell r="D52">
            <v>37267</v>
          </cell>
          <cell r="E52"/>
          <cell r="F52"/>
          <cell r="G52"/>
          <cell r="H52"/>
          <cell r="I52" t="str">
            <v>Kém</v>
          </cell>
          <cell r="J52"/>
        </row>
        <row r="53">
          <cell r="B53" t="str">
            <v>MASV</v>
          </cell>
          <cell r="C53" t="str">
            <v>Họ và tên</v>
          </cell>
          <cell r="D53" t="str">
            <v>Ngày sinh</v>
          </cell>
          <cell r="E53" t="str">
            <v>Điểm</v>
          </cell>
          <cell r="F53" t="str">
            <v>Điểm</v>
          </cell>
          <cell r="G53" t="str">
            <v>Điểm</v>
          </cell>
          <cell r="H53" t="str">
            <v>Điểm KL</v>
          </cell>
          <cell r="I53"/>
          <cell r="J53" t="str">
            <v>Điểm KL</v>
          </cell>
        </row>
        <row r="54">
          <cell r="B54"/>
          <cell r="C54"/>
          <cell r="D54"/>
          <cell r="E54" t="str">
            <v>Tự ĐG</v>
          </cell>
          <cell r="F54" t="str">
            <v>BCS</v>
          </cell>
          <cell r="G54" t="str">
            <v>CV</v>
          </cell>
          <cell r="H54" t="str">
            <v>HĐ cấp Khoa</v>
          </cell>
          <cell r="I54"/>
          <cell r="J54" t="str">
            <v>HĐ cấp Trường</v>
          </cell>
        </row>
        <row r="55">
          <cell r="B55"/>
          <cell r="C55"/>
          <cell r="D55"/>
          <cell r="E55"/>
          <cell r="F55"/>
          <cell r="G55"/>
          <cell r="H55" t="str">
            <v>Điểm</v>
          </cell>
          <cell r="I55" t="str">
            <v>Xếp loại</v>
          </cell>
          <cell r="J55" t="str">
            <v>Điểm</v>
          </cell>
        </row>
        <row r="56">
          <cell r="B56" t="str">
            <v>21020039</v>
          </cell>
          <cell r="C56" t="str">
            <v>Đinh Thế An</v>
          </cell>
          <cell r="D56">
            <v>37925</v>
          </cell>
          <cell r="E56">
            <v>90</v>
          </cell>
          <cell r="F56">
            <v>85</v>
          </cell>
          <cell r="G56">
            <v>85</v>
          </cell>
          <cell r="H56">
            <v>85</v>
          </cell>
          <cell r="I56" t="str">
            <v>Tốt</v>
          </cell>
          <cell r="J56">
            <v>85</v>
          </cell>
        </row>
        <row r="57">
          <cell r="B57" t="str">
            <v>21020040</v>
          </cell>
          <cell r="C57" t="str">
            <v>Nguyễn Hoài Nam</v>
          </cell>
          <cell r="D57">
            <v>37719</v>
          </cell>
          <cell r="E57">
            <v>80</v>
          </cell>
          <cell r="F57"/>
          <cell r="G57"/>
          <cell r="H57"/>
          <cell r="I57" t="str">
            <v>Kém</v>
          </cell>
          <cell r="J57"/>
        </row>
        <row r="58">
          <cell r="B58" t="str">
            <v>21020099</v>
          </cell>
          <cell r="C58" t="str">
            <v>Phạm Tuấn Anh</v>
          </cell>
          <cell r="D58">
            <v>37944</v>
          </cell>
          <cell r="E58"/>
          <cell r="F58"/>
          <cell r="G58"/>
          <cell r="H58"/>
          <cell r="I58" t="str">
            <v>Kém</v>
          </cell>
          <cell r="J58"/>
        </row>
        <row r="59">
          <cell r="B59" t="str">
            <v>21020100</v>
          </cell>
          <cell r="C59" t="str">
            <v>Nguyễn Việt Bách</v>
          </cell>
          <cell r="D59">
            <v>37655</v>
          </cell>
          <cell r="E59">
            <v>80</v>
          </cell>
          <cell r="F59">
            <v>80</v>
          </cell>
          <cell r="G59">
            <v>80</v>
          </cell>
          <cell r="H59">
            <v>90</v>
          </cell>
          <cell r="I59" t="str">
            <v>Xuất sắc</v>
          </cell>
          <cell r="J59">
            <v>80</v>
          </cell>
        </row>
        <row r="60">
          <cell r="B60" t="str">
            <v>21020101</v>
          </cell>
          <cell r="C60" t="str">
            <v>Phạm Công Thắng</v>
          </cell>
          <cell r="D60">
            <v>37677</v>
          </cell>
          <cell r="E60"/>
          <cell r="F60"/>
          <cell r="G60"/>
          <cell r="H60"/>
          <cell r="I60" t="str">
            <v>Kém</v>
          </cell>
          <cell r="J60"/>
        </row>
        <row r="61">
          <cell r="B61" t="str">
            <v>21020133</v>
          </cell>
          <cell r="C61" t="str">
            <v>Đoàn Cường</v>
          </cell>
          <cell r="D61">
            <v>37642</v>
          </cell>
          <cell r="E61">
            <v>80</v>
          </cell>
          <cell r="F61">
            <v>75</v>
          </cell>
          <cell r="G61">
            <v>75</v>
          </cell>
          <cell r="H61">
            <v>75</v>
          </cell>
          <cell r="I61" t="str">
            <v>Khá</v>
          </cell>
          <cell r="J61">
            <v>75</v>
          </cell>
        </row>
        <row r="62">
          <cell r="B62" t="str">
            <v>21020134</v>
          </cell>
          <cell r="C62" t="str">
            <v>Lê Xuân Dân</v>
          </cell>
          <cell r="D62">
            <v>37699</v>
          </cell>
          <cell r="E62"/>
          <cell r="F62"/>
          <cell r="G62"/>
          <cell r="H62"/>
          <cell r="I62" t="str">
            <v>Kém</v>
          </cell>
          <cell r="J62"/>
        </row>
        <row r="63">
          <cell r="B63" t="str">
            <v>21020136</v>
          </cell>
          <cell r="C63" t="str">
            <v>Trần Quang Duy</v>
          </cell>
          <cell r="D63">
            <v>37963</v>
          </cell>
          <cell r="E63">
            <v>100</v>
          </cell>
          <cell r="F63">
            <v>100</v>
          </cell>
          <cell r="G63">
            <v>100</v>
          </cell>
          <cell r="H63">
            <v>100</v>
          </cell>
          <cell r="I63" t="str">
            <v>Xuất sắc</v>
          </cell>
          <cell r="J63">
            <v>100</v>
          </cell>
        </row>
        <row r="64">
          <cell r="B64" t="str">
            <v>21020137</v>
          </cell>
          <cell r="C64" t="str">
            <v>Lê Tuấn Đạt</v>
          </cell>
          <cell r="D64">
            <v>37651</v>
          </cell>
          <cell r="E64">
            <v>80</v>
          </cell>
          <cell r="F64">
            <v>80</v>
          </cell>
          <cell r="G64">
            <v>80</v>
          </cell>
          <cell r="H64">
            <v>80</v>
          </cell>
          <cell r="I64" t="str">
            <v>Tốt</v>
          </cell>
          <cell r="J64">
            <v>80</v>
          </cell>
        </row>
        <row r="65">
          <cell r="B65" t="str">
            <v>21020139</v>
          </cell>
          <cell r="C65" t="str">
            <v>Phạm Văn Đức</v>
          </cell>
          <cell r="D65">
            <v>37635</v>
          </cell>
          <cell r="E65">
            <v>90</v>
          </cell>
          <cell r="F65">
            <v>85</v>
          </cell>
          <cell r="G65">
            <v>85</v>
          </cell>
          <cell r="H65">
            <v>85</v>
          </cell>
          <cell r="I65" t="str">
            <v>Tốt</v>
          </cell>
          <cell r="J65">
            <v>85</v>
          </cell>
        </row>
        <row r="66">
          <cell r="B66" t="str">
            <v>21020141</v>
          </cell>
          <cell r="C66" t="str">
            <v>Nguyễn Thu Hiền</v>
          </cell>
          <cell r="D66">
            <v>37766</v>
          </cell>
          <cell r="E66">
            <v>90</v>
          </cell>
          <cell r="F66">
            <v>90</v>
          </cell>
          <cell r="G66">
            <v>90</v>
          </cell>
          <cell r="H66">
            <v>90</v>
          </cell>
          <cell r="I66" t="str">
            <v>Xuất sắc</v>
          </cell>
          <cell r="J66">
            <v>90</v>
          </cell>
        </row>
        <row r="67">
          <cell r="B67" t="str">
            <v>21020142</v>
          </cell>
          <cell r="C67" t="str">
            <v>Bùi Vũ Duy Hùng</v>
          </cell>
          <cell r="D67">
            <v>37669</v>
          </cell>
          <cell r="E67"/>
          <cell r="F67"/>
          <cell r="G67"/>
          <cell r="H67"/>
          <cell r="I67" t="str">
            <v>Kém</v>
          </cell>
          <cell r="J67"/>
        </row>
        <row r="68">
          <cell r="B68" t="str">
            <v>21020144</v>
          </cell>
          <cell r="C68" t="str">
            <v>Nguyễn Kiên</v>
          </cell>
          <cell r="D68">
            <v>37985</v>
          </cell>
          <cell r="E68">
            <v>90</v>
          </cell>
          <cell r="F68">
            <v>85</v>
          </cell>
          <cell r="G68">
            <v>85</v>
          </cell>
          <cell r="H68">
            <v>85</v>
          </cell>
          <cell r="I68" t="str">
            <v>Tốt</v>
          </cell>
          <cell r="J68">
            <v>85</v>
          </cell>
        </row>
        <row r="69">
          <cell r="B69" t="str">
            <v>21020145</v>
          </cell>
          <cell r="C69" t="str">
            <v>Phạm Tường Minh</v>
          </cell>
          <cell r="D69">
            <v>37658</v>
          </cell>
          <cell r="E69">
            <v>75</v>
          </cell>
          <cell r="F69">
            <v>72</v>
          </cell>
          <cell r="G69">
            <v>72</v>
          </cell>
          <cell r="H69">
            <v>80</v>
          </cell>
          <cell r="I69" t="str">
            <v>Tốt</v>
          </cell>
          <cell r="J69">
            <v>80</v>
          </cell>
        </row>
        <row r="70">
          <cell r="B70" t="str">
            <v>21020146</v>
          </cell>
          <cell r="C70" t="str">
            <v>Lại Vũ Thủy Ngân</v>
          </cell>
          <cell r="D70">
            <v>37737</v>
          </cell>
          <cell r="E70">
            <v>85</v>
          </cell>
          <cell r="F70">
            <v>90</v>
          </cell>
          <cell r="G70">
            <v>90</v>
          </cell>
          <cell r="H70">
            <v>90</v>
          </cell>
          <cell r="I70" t="str">
            <v>Xuất sắc</v>
          </cell>
          <cell r="J70">
            <v>90</v>
          </cell>
        </row>
        <row r="71">
          <cell r="B71" t="str">
            <v>21020147</v>
          </cell>
          <cell r="C71" t="str">
            <v>Trần Khánh Phương</v>
          </cell>
          <cell r="D71">
            <v>37864</v>
          </cell>
          <cell r="E71">
            <v>80</v>
          </cell>
          <cell r="F71">
            <v>80</v>
          </cell>
          <cell r="G71">
            <v>80</v>
          </cell>
          <cell r="H71">
            <v>80</v>
          </cell>
          <cell r="I71" t="str">
            <v>Tốt</v>
          </cell>
          <cell r="J71">
            <v>80</v>
          </cell>
        </row>
        <row r="72">
          <cell r="B72" t="str">
            <v>21020148</v>
          </cell>
          <cell r="C72" t="str">
            <v>Phan Văn Quyến</v>
          </cell>
          <cell r="D72">
            <v>37986</v>
          </cell>
          <cell r="E72"/>
          <cell r="F72"/>
          <cell r="G72"/>
          <cell r="H72"/>
          <cell r="I72" t="str">
            <v>Kém</v>
          </cell>
          <cell r="J72"/>
        </row>
        <row r="73">
          <cell r="B73" t="str">
            <v>21020151</v>
          </cell>
          <cell r="C73" t="str">
            <v>Nguyễn Công Trình</v>
          </cell>
          <cell r="D73">
            <v>37642</v>
          </cell>
          <cell r="E73">
            <v>90</v>
          </cell>
          <cell r="F73">
            <v>90</v>
          </cell>
          <cell r="G73">
            <v>90</v>
          </cell>
          <cell r="H73">
            <v>90</v>
          </cell>
          <cell r="I73" t="str">
            <v>Xuất sắc</v>
          </cell>
          <cell r="J73">
            <v>90</v>
          </cell>
        </row>
        <row r="74">
          <cell r="B74" t="str">
            <v>21020426</v>
          </cell>
          <cell r="C74" t="str">
            <v>Nguyễn Duy Anh</v>
          </cell>
          <cell r="D74">
            <v>37773</v>
          </cell>
          <cell r="E74"/>
          <cell r="F74"/>
          <cell r="G74"/>
          <cell r="H74"/>
          <cell r="I74" t="str">
            <v>Kém</v>
          </cell>
          <cell r="J74"/>
        </row>
        <row r="75">
          <cell r="B75" t="str">
            <v>21020427</v>
          </cell>
          <cell r="C75" t="str">
            <v>Nguyễn Nhật Anh</v>
          </cell>
          <cell r="D75">
            <v>37926</v>
          </cell>
          <cell r="E75">
            <v>90</v>
          </cell>
          <cell r="F75">
            <v>90</v>
          </cell>
          <cell r="G75">
            <v>90</v>
          </cell>
          <cell r="H75">
            <v>90</v>
          </cell>
          <cell r="I75" t="str">
            <v>Xuất sắc</v>
          </cell>
          <cell r="J75">
            <v>90</v>
          </cell>
        </row>
        <row r="76">
          <cell r="B76" t="str">
            <v>21020432</v>
          </cell>
          <cell r="C76" t="str">
            <v>Trương Vũ Hoàng Dương</v>
          </cell>
          <cell r="D76">
            <v>37881</v>
          </cell>
          <cell r="E76"/>
          <cell r="F76"/>
          <cell r="G76"/>
          <cell r="H76"/>
          <cell r="I76" t="str">
            <v>Kém</v>
          </cell>
          <cell r="J76"/>
        </row>
        <row r="77">
          <cell r="B77" t="str">
            <v>21020433</v>
          </cell>
          <cell r="C77" t="str">
            <v>Trần Trung Hiếu</v>
          </cell>
          <cell r="D77">
            <v>37644</v>
          </cell>
          <cell r="E77"/>
          <cell r="F77"/>
          <cell r="G77"/>
          <cell r="H77"/>
          <cell r="I77" t="str">
            <v>Kém</v>
          </cell>
          <cell r="J77"/>
        </row>
        <row r="78">
          <cell r="B78" t="str">
            <v>21020434</v>
          </cell>
          <cell r="C78" t="str">
            <v>Đinh Việt Hoàng</v>
          </cell>
          <cell r="D78">
            <v>37891</v>
          </cell>
          <cell r="E78"/>
          <cell r="F78"/>
          <cell r="G78"/>
          <cell r="H78"/>
          <cell r="I78" t="str">
            <v>Kém</v>
          </cell>
          <cell r="J78"/>
        </row>
        <row r="79">
          <cell r="B79" t="str">
            <v>21020435</v>
          </cell>
          <cell r="C79" t="str">
            <v>Nguyễn Văn Hoàng</v>
          </cell>
          <cell r="D79">
            <v>37921</v>
          </cell>
          <cell r="E79"/>
          <cell r="F79"/>
          <cell r="G79"/>
          <cell r="H79"/>
          <cell r="I79" t="str">
            <v>Kém</v>
          </cell>
          <cell r="J79"/>
        </row>
        <row r="80">
          <cell r="B80" t="str">
            <v>21020436</v>
          </cell>
          <cell r="C80" t="str">
            <v>Nguyễn Duy Hùng</v>
          </cell>
          <cell r="D80">
            <v>37721</v>
          </cell>
          <cell r="E80">
            <v>90</v>
          </cell>
          <cell r="F80">
            <v>90</v>
          </cell>
          <cell r="G80">
            <v>90</v>
          </cell>
          <cell r="H80">
            <v>90</v>
          </cell>
          <cell r="I80" t="str">
            <v>Xuất sắc</v>
          </cell>
          <cell r="J80">
            <v>90</v>
          </cell>
        </row>
        <row r="81">
          <cell r="B81" t="str">
            <v>21020437</v>
          </cell>
          <cell r="C81" t="str">
            <v>Phạm Minh Hùng</v>
          </cell>
          <cell r="D81">
            <v>37984</v>
          </cell>
          <cell r="E81"/>
          <cell r="F81"/>
          <cell r="G81"/>
          <cell r="H81"/>
          <cell r="I81" t="str">
            <v>Kém</v>
          </cell>
          <cell r="J81"/>
        </row>
        <row r="82">
          <cell r="B82" t="str">
            <v>21020438</v>
          </cell>
          <cell r="C82" t="str">
            <v>Bùi Quang Huy</v>
          </cell>
          <cell r="D82">
            <v>37641</v>
          </cell>
          <cell r="E82"/>
          <cell r="F82"/>
          <cell r="G82"/>
          <cell r="H82"/>
          <cell r="I82" t="str">
            <v>Kém</v>
          </cell>
          <cell r="J82"/>
        </row>
        <row r="83">
          <cell r="B83" t="str">
            <v>21020439</v>
          </cell>
          <cell r="C83" t="str">
            <v>Lê Văn Huy</v>
          </cell>
          <cell r="D83">
            <v>37930</v>
          </cell>
          <cell r="E83"/>
          <cell r="F83"/>
          <cell r="G83"/>
          <cell r="H83"/>
          <cell r="I83" t="str">
            <v>Kém</v>
          </cell>
          <cell r="J83"/>
        </row>
        <row r="84">
          <cell r="B84" t="str">
            <v>21020440</v>
          </cell>
          <cell r="C84" t="str">
            <v>Mai Quang Huy</v>
          </cell>
          <cell r="D84">
            <v>37720</v>
          </cell>
          <cell r="E84">
            <v>80</v>
          </cell>
          <cell r="F84">
            <v>80</v>
          </cell>
          <cell r="G84">
            <v>80</v>
          </cell>
          <cell r="H84">
            <v>80</v>
          </cell>
          <cell r="I84" t="str">
            <v>Tốt</v>
          </cell>
          <cell r="J84">
            <v>80</v>
          </cell>
        </row>
        <row r="85">
          <cell r="B85" t="str">
            <v>21020441</v>
          </cell>
          <cell r="C85" t="str">
            <v>Vũ Thu Huyền</v>
          </cell>
          <cell r="D85">
            <v>37733</v>
          </cell>
          <cell r="E85">
            <v>90</v>
          </cell>
          <cell r="F85">
            <v>85</v>
          </cell>
          <cell r="G85">
            <v>85</v>
          </cell>
          <cell r="H85">
            <v>85</v>
          </cell>
          <cell r="I85" t="str">
            <v>Tốt</v>
          </cell>
          <cell r="J85">
            <v>85</v>
          </cell>
        </row>
        <row r="86">
          <cell r="B86" t="str">
            <v>21020442</v>
          </cell>
          <cell r="C86" t="str">
            <v>Nguyễn Hữu Việt Hưng</v>
          </cell>
          <cell r="D86">
            <v>37863</v>
          </cell>
          <cell r="E86">
            <v>90</v>
          </cell>
          <cell r="F86">
            <v>90</v>
          </cell>
          <cell r="G86">
            <v>90</v>
          </cell>
          <cell r="H86">
            <v>90</v>
          </cell>
          <cell r="I86" t="str">
            <v>Xuất sắc</v>
          </cell>
          <cell r="J86">
            <v>90</v>
          </cell>
        </row>
        <row r="87">
          <cell r="B87" t="str">
            <v>21020443</v>
          </cell>
          <cell r="C87" t="str">
            <v>Trần Đức Hưng</v>
          </cell>
          <cell r="D87">
            <v>37776</v>
          </cell>
          <cell r="E87"/>
          <cell r="F87"/>
          <cell r="G87"/>
          <cell r="H87"/>
          <cell r="I87" t="str">
            <v>Kém</v>
          </cell>
          <cell r="J87"/>
        </row>
        <row r="88">
          <cell r="B88" t="str">
            <v>21020444</v>
          </cell>
          <cell r="C88" t="str">
            <v>Đinh Văn Khải</v>
          </cell>
          <cell r="D88">
            <v>37969</v>
          </cell>
          <cell r="E88">
            <v>90</v>
          </cell>
          <cell r="F88">
            <v>90</v>
          </cell>
          <cell r="G88">
            <v>90</v>
          </cell>
          <cell r="H88">
            <v>90</v>
          </cell>
          <cell r="I88" t="str">
            <v>Xuất sắc</v>
          </cell>
          <cell r="J88">
            <v>90</v>
          </cell>
        </row>
        <row r="89">
          <cell r="B89" t="str">
            <v>21020447</v>
          </cell>
          <cell r="C89" t="str">
            <v>Nguyễn Mai Linh</v>
          </cell>
          <cell r="D89">
            <v>37801</v>
          </cell>
          <cell r="E89">
            <v>90</v>
          </cell>
          <cell r="F89">
            <v>90</v>
          </cell>
          <cell r="G89">
            <v>90</v>
          </cell>
          <cell r="H89">
            <v>90</v>
          </cell>
          <cell r="I89" t="str">
            <v>Xuất sắc</v>
          </cell>
          <cell r="J89">
            <v>90</v>
          </cell>
        </row>
        <row r="90">
          <cell r="B90" t="str">
            <v>21020448</v>
          </cell>
          <cell r="C90" t="str">
            <v>Lương Đức Mạnh</v>
          </cell>
          <cell r="D90">
            <v>37757</v>
          </cell>
          <cell r="E90">
            <v>90</v>
          </cell>
          <cell r="F90">
            <v>90</v>
          </cell>
          <cell r="G90">
            <v>90</v>
          </cell>
          <cell r="H90">
            <v>90</v>
          </cell>
          <cell r="I90" t="str">
            <v>Xuất sắc</v>
          </cell>
          <cell r="J90">
            <v>90</v>
          </cell>
        </row>
        <row r="91">
          <cell r="B91" t="str">
            <v>21020449</v>
          </cell>
          <cell r="C91" t="str">
            <v>Phạm Văn Mạnh</v>
          </cell>
          <cell r="D91">
            <v>37628</v>
          </cell>
          <cell r="E91">
            <v>90</v>
          </cell>
          <cell r="F91">
            <v>90</v>
          </cell>
          <cell r="G91">
            <v>90</v>
          </cell>
          <cell r="H91">
            <v>90</v>
          </cell>
          <cell r="I91" t="str">
            <v>Xuất sắc</v>
          </cell>
          <cell r="J91">
            <v>90</v>
          </cell>
        </row>
        <row r="92">
          <cell r="B92" t="str">
            <v>21020450</v>
          </cell>
          <cell r="C92" t="str">
            <v>Nguyễn Công Minh</v>
          </cell>
          <cell r="D92">
            <v>37865</v>
          </cell>
          <cell r="E92"/>
          <cell r="F92"/>
          <cell r="G92"/>
          <cell r="H92"/>
          <cell r="I92" t="str">
            <v>Kém</v>
          </cell>
          <cell r="J92"/>
        </row>
        <row r="93">
          <cell r="B93" t="str">
            <v>21020451</v>
          </cell>
          <cell r="C93" t="str">
            <v>Trương Hải Nam</v>
          </cell>
          <cell r="D93">
            <v>37647</v>
          </cell>
          <cell r="E93"/>
          <cell r="F93"/>
          <cell r="G93"/>
          <cell r="H93"/>
          <cell r="I93" t="str">
            <v>Kém</v>
          </cell>
          <cell r="J93"/>
        </row>
        <row r="94">
          <cell r="B94" t="str">
            <v>21020452</v>
          </cell>
          <cell r="C94" t="str">
            <v>Trần Hồng Quân</v>
          </cell>
          <cell r="D94">
            <v>37670</v>
          </cell>
          <cell r="E94"/>
          <cell r="F94"/>
          <cell r="G94"/>
          <cell r="H94"/>
          <cell r="I94" t="str">
            <v>Kém</v>
          </cell>
          <cell r="J94"/>
        </row>
        <row r="95">
          <cell r="B95" t="str">
            <v>21020453</v>
          </cell>
          <cell r="C95" t="str">
            <v>Lưu Thái Sơn</v>
          </cell>
          <cell r="D95">
            <v>37919</v>
          </cell>
          <cell r="E95"/>
          <cell r="F95"/>
          <cell r="G95"/>
          <cell r="H95"/>
          <cell r="I95" t="str">
            <v>Kém</v>
          </cell>
          <cell r="J95"/>
        </row>
        <row r="96">
          <cell r="B96" t="str">
            <v>21020454</v>
          </cell>
          <cell r="C96" t="str">
            <v>Nguyễn Viết Tài</v>
          </cell>
          <cell r="D96">
            <v>37838</v>
          </cell>
          <cell r="E96"/>
          <cell r="F96"/>
          <cell r="G96"/>
          <cell r="H96"/>
          <cell r="I96" t="str">
            <v>Kém</v>
          </cell>
          <cell r="J96"/>
        </row>
        <row r="97">
          <cell r="B97" t="str">
            <v>21020455</v>
          </cell>
          <cell r="C97" t="str">
            <v>Lê Quốc Toản</v>
          </cell>
          <cell r="D97">
            <v>37824</v>
          </cell>
          <cell r="E97">
            <v>60</v>
          </cell>
          <cell r="F97">
            <v>72</v>
          </cell>
          <cell r="G97">
            <v>72</v>
          </cell>
          <cell r="H97">
            <v>72</v>
          </cell>
          <cell r="I97" t="str">
            <v>Khá</v>
          </cell>
          <cell r="J97">
            <v>72</v>
          </cell>
        </row>
        <row r="98">
          <cell r="B98" t="str">
            <v>21020456</v>
          </cell>
          <cell r="C98" t="str">
            <v>Nguyễn Đức Thành</v>
          </cell>
          <cell r="D98">
            <v>37986</v>
          </cell>
          <cell r="E98"/>
          <cell r="F98"/>
          <cell r="G98"/>
          <cell r="H98"/>
          <cell r="I98" t="str">
            <v>Kém</v>
          </cell>
          <cell r="J98"/>
        </row>
        <row r="99">
          <cell r="B99" t="str">
            <v>21020457</v>
          </cell>
          <cell r="C99" t="str">
            <v>Nguyễn Văn Trọng</v>
          </cell>
          <cell r="D99">
            <v>37814</v>
          </cell>
          <cell r="E99">
            <v>90</v>
          </cell>
          <cell r="F99">
            <v>90</v>
          </cell>
          <cell r="G99">
            <v>90</v>
          </cell>
          <cell r="H99">
            <v>90</v>
          </cell>
          <cell r="I99" t="str">
            <v>Xuất sắc</v>
          </cell>
          <cell r="J99">
            <v>90</v>
          </cell>
        </row>
        <row r="100">
          <cell r="B100" t="str">
            <v>21020458</v>
          </cell>
          <cell r="C100" t="str">
            <v>Vũ Thành Vân</v>
          </cell>
          <cell r="D100">
            <v>37982</v>
          </cell>
          <cell r="E100">
            <v>90</v>
          </cell>
          <cell r="F100">
            <v>90</v>
          </cell>
          <cell r="G100">
            <v>90</v>
          </cell>
          <cell r="H100">
            <v>90</v>
          </cell>
          <cell r="I100" t="str">
            <v>Xuất sắc</v>
          </cell>
          <cell r="J100">
            <v>90</v>
          </cell>
        </row>
        <row r="101">
          <cell r="B101" t="str">
            <v>21020459</v>
          </cell>
          <cell r="C101" t="str">
            <v>Nguyễn Thế Việt</v>
          </cell>
          <cell r="D101">
            <v>37880</v>
          </cell>
          <cell r="E101"/>
          <cell r="F101"/>
          <cell r="G101"/>
          <cell r="H101"/>
          <cell r="I101" t="str">
            <v>Kém</v>
          </cell>
          <cell r="J101"/>
        </row>
        <row r="102">
          <cell r="B102" t="str">
            <v>21020507</v>
          </cell>
          <cell r="C102" t="str">
            <v>Hàn Ngọc Minh</v>
          </cell>
          <cell r="D102">
            <v>37944</v>
          </cell>
          <cell r="E102"/>
          <cell r="F102"/>
          <cell r="G102"/>
          <cell r="H102"/>
          <cell r="I102" t="str">
            <v>Kém</v>
          </cell>
          <cell r="J102"/>
        </row>
        <row r="103">
          <cell r="B103" t="str">
            <v>21020508</v>
          </cell>
          <cell r="C103" t="str">
            <v>Nguyễn Hữu Phước</v>
          </cell>
          <cell r="D103">
            <v>37846</v>
          </cell>
          <cell r="E103"/>
          <cell r="F103"/>
          <cell r="G103"/>
          <cell r="H103"/>
          <cell r="I103" t="str">
            <v>Kém</v>
          </cell>
          <cell r="J103"/>
        </row>
        <row r="104">
          <cell r="B104" t="str">
            <v>21020558</v>
          </cell>
          <cell r="C104" t="str">
            <v>Nguyễn Đức Anh</v>
          </cell>
          <cell r="D104">
            <v>37873</v>
          </cell>
          <cell r="E104"/>
          <cell r="F104"/>
          <cell r="G104"/>
          <cell r="H104"/>
          <cell r="I104" t="str">
            <v>Kém</v>
          </cell>
          <cell r="J104"/>
        </row>
        <row r="105">
          <cell r="B105" t="str">
            <v>21020886</v>
          </cell>
          <cell r="C105" t="str">
            <v>Nguyễn Thanh An</v>
          </cell>
          <cell r="D105">
            <v>37805</v>
          </cell>
          <cell r="E105">
            <v>90</v>
          </cell>
          <cell r="F105">
            <v>90</v>
          </cell>
          <cell r="G105">
            <v>90</v>
          </cell>
          <cell r="H105">
            <v>90</v>
          </cell>
          <cell r="I105" t="str">
            <v>Xuất sắc</v>
          </cell>
          <cell r="J105">
            <v>90</v>
          </cell>
        </row>
        <row r="106">
          <cell r="B106" t="str">
            <v>21020887</v>
          </cell>
          <cell r="C106" t="str">
            <v>Nguyễn Nam Việt Anh</v>
          </cell>
          <cell r="D106">
            <v>37953</v>
          </cell>
          <cell r="E106">
            <v>90</v>
          </cell>
          <cell r="F106">
            <v>90</v>
          </cell>
          <cell r="G106">
            <v>90</v>
          </cell>
          <cell r="H106">
            <v>90</v>
          </cell>
          <cell r="I106" t="str">
            <v>Xuất sắc</v>
          </cell>
          <cell r="J106">
            <v>90</v>
          </cell>
        </row>
        <row r="107">
          <cell r="B107" t="str">
            <v>21020889</v>
          </cell>
          <cell r="C107" t="str">
            <v>Trần Quốc Ánh</v>
          </cell>
          <cell r="D107">
            <v>37866</v>
          </cell>
          <cell r="E107"/>
          <cell r="F107"/>
          <cell r="G107"/>
          <cell r="H107"/>
          <cell r="I107" t="str">
            <v>Kém</v>
          </cell>
          <cell r="J107"/>
        </row>
        <row r="108">
          <cell r="B108" t="str">
            <v>21020890</v>
          </cell>
          <cell r="C108" t="str">
            <v>Trịnh Minh Chiến</v>
          </cell>
          <cell r="D108">
            <v>37835</v>
          </cell>
          <cell r="E108"/>
          <cell r="F108"/>
          <cell r="G108"/>
          <cell r="H108"/>
          <cell r="I108" t="str">
            <v>Kém</v>
          </cell>
          <cell r="J108"/>
        </row>
        <row r="109">
          <cell r="B109" t="str">
            <v>21020894</v>
          </cell>
          <cell r="C109" t="str">
            <v>Phan Thanh Duy</v>
          </cell>
          <cell r="D109">
            <v>37673</v>
          </cell>
          <cell r="E109">
            <v>80</v>
          </cell>
          <cell r="F109">
            <v>80</v>
          </cell>
          <cell r="G109">
            <v>80</v>
          </cell>
          <cell r="H109">
            <v>80</v>
          </cell>
          <cell r="I109" t="str">
            <v>Tốt</v>
          </cell>
          <cell r="J109">
            <v>80</v>
          </cell>
        </row>
        <row r="110">
          <cell r="B110" t="str">
            <v>21020895</v>
          </cell>
          <cell r="C110" t="str">
            <v>Vũ Ngọc Duy</v>
          </cell>
          <cell r="D110">
            <v>37784</v>
          </cell>
          <cell r="E110"/>
          <cell r="F110"/>
          <cell r="G110"/>
          <cell r="H110"/>
          <cell r="I110" t="str">
            <v>Kém</v>
          </cell>
          <cell r="J110"/>
        </row>
        <row r="111">
          <cell r="B111" t="str">
            <v>21020896</v>
          </cell>
          <cell r="C111" t="str">
            <v>Nguyễn Văn Đại</v>
          </cell>
          <cell r="D111">
            <v>37729</v>
          </cell>
          <cell r="E111">
            <v>90</v>
          </cell>
          <cell r="F111">
            <v>90</v>
          </cell>
          <cell r="G111">
            <v>90</v>
          </cell>
          <cell r="H111">
            <v>90</v>
          </cell>
          <cell r="I111" t="str">
            <v>Xuất sắc</v>
          </cell>
          <cell r="J111">
            <v>90</v>
          </cell>
        </row>
        <row r="112">
          <cell r="B112" t="str">
            <v>21020897</v>
          </cell>
          <cell r="C112" t="str">
            <v>Nguyễn Quang Đạo</v>
          </cell>
          <cell r="D112">
            <v>37945</v>
          </cell>
          <cell r="E112"/>
          <cell r="F112"/>
          <cell r="G112"/>
          <cell r="H112"/>
          <cell r="I112" t="str">
            <v>Kém</v>
          </cell>
          <cell r="J112"/>
        </row>
        <row r="113">
          <cell r="B113" t="str">
            <v>21020900</v>
          </cell>
          <cell r="C113" t="str">
            <v>Bùi Anh Đức</v>
          </cell>
          <cell r="D113">
            <v>37893</v>
          </cell>
          <cell r="E113"/>
          <cell r="F113"/>
          <cell r="G113"/>
          <cell r="H113"/>
          <cell r="I113" t="str">
            <v>Kém</v>
          </cell>
          <cell r="J113"/>
        </row>
        <row r="114">
          <cell r="B114" t="str">
            <v>21020901</v>
          </cell>
          <cell r="C114" t="str">
            <v>Mai Anh Đức</v>
          </cell>
          <cell r="D114">
            <v>37849</v>
          </cell>
          <cell r="E114">
            <v>80</v>
          </cell>
          <cell r="F114">
            <v>80</v>
          </cell>
          <cell r="G114">
            <v>80</v>
          </cell>
          <cell r="H114">
            <v>80</v>
          </cell>
          <cell r="I114" t="str">
            <v>Tốt</v>
          </cell>
          <cell r="J114">
            <v>80</v>
          </cell>
        </row>
        <row r="115">
          <cell r="B115" t="str">
            <v>21020902</v>
          </cell>
          <cell r="C115" t="str">
            <v>Nguyễn Anh Đức</v>
          </cell>
          <cell r="D115">
            <v>37774</v>
          </cell>
          <cell r="E115">
            <v>70</v>
          </cell>
          <cell r="F115">
            <v>75</v>
          </cell>
          <cell r="G115">
            <v>75</v>
          </cell>
          <cell r="H115">
            <v>75</v>
          </cell>
          <cell r="I115" t="str">
            <v>Khá</v>
          </cell>
          <cell r="J115">
            <v>75</v>
          </cell>
        </row>
        <row r="116">
          <cell r="B116" t="str">
            <v>21020903</v>
          </cell>
          <cell r="C116" t="str">
            <v>Nguyễn Đình Đức</v>
          </cell>
          <cell r="D116">
            <v>37983</v>
          </cell>
          <cell r="E116"/>
          <cell r="F116"/>
          <cell r="G116"/>
          <cell r="H116"/>
          <cell r="I116" t="str">
            <v>Kém</v>
          </cell>
          <cell r="J116"/>
        </row>
        <row r="117">
          <cell r="B117" t="str">
            <v>21020904</v>
          </cell>
          <cell r="C117" t="str">
            <v>Nguyễn Việt Đức</v>
          </cell>
          <cell r="D117">
            <v>37934</v>
          </cell>
          <cell r="E117">
            <v>85</v>
          </cell>
          <cell r="F117">
            <v>85</v>
          </cell>
          <cell r="G117">
            <v>85</v>
          </cell>
          <cell r="H117">
            <v>85</v>
          </cell>
          <cell r="I117" t="str">
            <v>Tốt</v>
          </cell>
          <cell r="J117">
            <v>85</v>
          </cell>
        </row>
        <row r="118">
          <cell r="B118" t="str">
            <v>21020905</v>
          </cell>
          <cell r="C118" t="str">
            <v>Phạm Minh Đức</v>
          </cell>
          <cell r="D118">
            <v>37625</v>
          </cell>
          <cell r="E118">
            <v>90</v>
          </cell>
          <cell r="F118">
            <v>90</v>
          </cell>
          <cell r="G118">
            <v>90</v>
          </cell>
          <cell r="H118">
            <v>90</v>
          </cell>
          <cell r="I118" t="str">
            <v>Xuất sắc</v>
          </cell>
          <cell r="J118">
            <v>90</v>
          </cell>
        </row>
        <row r="119">
          <cell r="B119" t="str">
            <v>21020907</v>
          </cell>
          <cell r="C119" t="str">
            <v>Hoàng Trung Hiệp</v>
          </cell>
          <cell r="D119">
            <v>37830</v>
          </cell>
          <cell r="E119">
            <v>90</v>
          </cell>
          <cell r="F119">
            <v>90</v>
          </cell>
          <cell r="G119">
            <v>90</v>
          </cell>
          <cell r="H119">
            <v>90</v>
          </cell>
          <cell r="I119" t="str">
            <v>Xuất sắc</v>
          </cell>
          <cell r="J119">
            <v>90</v>
          </cell>
        </row>
        <row r="120">
          <cell r="B120" t="str">
            <v>21020908</v>
          </cell>
          <cell r="C120" t="str">
            <v>Nguyễn Minh Hiếu</v>
          </cell>
          <cell r="D120">
            <v>37917</v>
          </cell>
          <cell r="E120">
            <v>92</v>
          </cell>
          <cell r="F120">
            <v>92</v>
          </cell>
          <cell r="G120">
            <v>92</v>
          </cell>
          <cell r="H120">
            <v>92</v>
          </cell>
          <cell r="I120" t="str">
            <v>Xuất sắc</v>
          </cell>
          <cell r="J120">
            <v>92</v>
          </cell>
        </row>
        <row r="121">
          <cell r="B121" t="str">
            <v>21020909</v>
          </cell>
          <cell r="C121" t="str">
            <v>Phạm Trung Hiếu</v>
          </cell>
          <cell r="D121">
            <v>37518</v>
          </cell>
          <cell r="E121">
            <v>90</v>
          </cell>
          <cell r="F121">
            <v>85</v>
          </cell>
          <cell r="G121">
            <v>85</v>
          </cell>
          <cell r="H121">
            <v>85</v>
          </cell>
          <cell r="I121" t="str">
            <v>Tốt</v>
          </cell>
          <cell r="J121">
            <v>85</v>
          </cell>
        </row>
        <row r="122">
          <cell r="B122" t="str">
            <v>21020910</v>
          </cell>
          <cell r="C122" t="str">
            <v>Trịnh Trung Hiếu</v>
          </cell>
          <cell r="D122">
            <v>37739</v>
          </cell>
          <cell r="E122"/>
          <cell r="F122"/>
          <cell r="G122"/>
          <cell r="H122"/>
          <cell r="I122" t="str">
            <v>Kém</v>
          </cell>
          <cell r="J122"/>
        </row>
        <row r="123">
          <cell r="B123" t="str">
            <v>21020911</v>
          </cell>
          <cell r="C123" t="str">
            <v>Nguyễn Quang Hiệu</v>
          </cell>
          <cell r="D123">
            <v>37831</v>
          </cell>
          <cell r="E123"/>
          <cell r="F123"/>
          <cell r="G123"/>
          <cell r="H123"/>
          <cell r="I123" t="str">
            <v>Kém</v>
          </cell>
          <cell r="J123"/>
        </row>
        <row r="124">
          <cell r="B124" t="str">
            <v>21020914</v>
          </cell>
          <cell r="C124" t="str">
            <v>Lê Đình Huy</v>
          </cell>
          <cell r="D124">
            <v>37760</v>
          </cell>
          <cell r="E124">
            <v>92</v>
          </cell>
          <cell r="F124">
            <v>92</v>
          </cell>
          <cell r="G124">
            <v>92</v>
          </cell>
          <cell r="H124">
            <v>92</v>
          </cell>
          <cell r="I124" t="str">
            <v>Xuất sắc</v>
          </cell>
          <cell r="J124">
            <v>92</v>
          </cell>
        </row>
        <row r="125">
          <cell r="B125" t="str">
            <v>21020916</v>
          </cell>
          <cell r="C125" t="str">
            <v>Trương Quang Huy</v>
          </cell>
          <cell r="D125">
            <v>37774</v>
          </cell>
          <cell r="E125">
            <v>75</v>
          </cell>
          <cell r="F125">
            <v>75</v>
          </cell>
          <cell r="G125">
            <v>75</v>
          </cell>
          <cell r="H125">
            <v>75</v>
          </cell>
          <cell r="I125" t="str">
            <v>Khá</v>
          </cell>
          <cell r="J125">
            <v>75</v>
          </cell>
        </row>
        <row r="126">
          <cell r="B126" t="str">
            <v>21020918</v>
          </cell>
          <cell r="C126" t="str">
            <v>Nguyễn Trần Việt Hưng</v>
          </cell>
          <cell r="D126">
            <v>37750</v>
          </cell>
          <cell r="E126">
            <v>80</v>
          </cell>
          <cell r="F126">
            <v>80</v>
          </cell>
          <cell r="G126">
            <v>80</v>
          </cell>
          <cell r="H126">
            <v>80</v>
          </cell>
          <cell r="I126" t="str">
            <v>Tốt</v>
          </cell>
          <cell r="J126">
            <v>80</v>
          </cell>
        </row>
        <row r="127">
          <cell r="B127" t="str">
            <v>21020920</v>
          </cell>
          <cell r="C127" t="str">
            <v>Lý Bảo Khánh</v>
          </cell>
          <cell r="D127">
            <v>37906</v>
          </cell>
          <cell r="E127">
            <v>90</v>
          </cell>
          <cell r="F127">
            <v>90</v>
          </cell>
          <cell r="G127">
            <v>90</v>
          </cell>
          <cell r="H127">
            <v>90</v>
          </cell>
          <cell r="I127" t="str">
            <v>Xuất sắc</v>
          </cell>
          <cell r="J127">
            <v>90</v>
          </cell>
        </row>
        <row r="128">
          <cell r="B128" t="str">
            <v>21020921</v>
          </cell>
          <cell r="C128" t="str">
            <v>Hoàng Trung Kiên</v>
          </cell>
          <cell r="D128">
            <v>37700</v>
          </cell>
          <cell r="E128"/>
          <cell r="F128"/>
          <cell r="G128"/>
          <cell r="H128"/>
          <cell r="I128" t="str">
            <v>Kém</v>
          </cell>
          <cell r="J128"/>
        </row>
        <row r="129">
          <cell r="B129" t="str">
            <v>21020923</v>
          </cell>
          <cell r="C129" t="str">
            <v>Nguyễn Thị Liễu</v>
          </cell>
          <cell r="D129">
            <v>37741</v>
          </cell>
          <cell r="E129">
            <v>85</v>
          </cell>
          <cell r="F129">
            <v>85</v>
          </cell>
          <cell r="G129">
            <v>85</v>
          </cell>
          <cell r="H129">
            <v>85</v>
          </cell>
          <cell r="I129" t="str">
            <v>Tốt</v>
          </cell>
          <cell r="J129">
            <v>85</v>
          </cell>
        </row>
        <row r="130">
          <cell r="B130" t="str">
            <v>21020924</v>
          </cell>
          <cell r="C130" t="str">
            <v>Đào Tuấn Linh</v>
          </cell>
          <cell r="D130">
            <v>37900</v>
          </cell>
          <cell r="E130">
            <v>92</v>
          </cell>
          <cell r="F130">
            <v>87</v>
          </cell>
          <cell r="G130">
            <v>87</v>
          </cell>
          <cell r="H130">
            <v>87</v>
          </cell>
          <cell r="I130" t="str">
            <v>Tốt</v>
          </cell>
          <cell r="J130">
            <v>87</v>
          </cell>
        </row>
        <row r="131">
          <cell r="B131" t="str">
            <v>21020926</v>
          </cell>
          <cell r="C131" t="str">
            <v>Nguyễn Hoàng Long</v>
          </cell>
          <cell r="D131">
            <v>37907</v>
          </cell>
          <cell r="E131"/>
          <cell r="F131"/>
          <cell r="G131"/>
          <cell r="H131"/>
          <cell r="I131" t="str">
            <v>Kém</v>
          </cell>
          <cell r="J131"/>
        </row>
        <row r="132">
          <cell r="B132" t="str">
            <v>21020927</v>
          </cell>
          <cell r="C132" t="str">
            <v>Vũ Đức Lộc</v>
          </cell>
          <cell r="D132">
            <v>37808</v>
          </cell>
          <cell r="E132">
            <v>90</v>
          </cell>
          <cell r="F132">
            <v>90</v>
          </cell>
          <cell r="G132">
            <v>90</v>
          </cell>
          <cell r="H132">
            <v>90</v>
          </cell>
          <cell r="I132" t="str">
            <v>Xuất sắc</v>
          </cell>
          <cell r="J132">
            <v>90</v>
          </cell>
        </row>
        <row r="133">
          <cell r="B133" t="str">
            <v>21020929</v>
          </cell>
          <cell r="C133" t="str">
            <v>Chu Trung Lương</v>
          </cell>
          <cell r="D133">
            <v>37833</v>
          </cell>
          <cell r="E133">
            <v>90</v>
          </cell>
          <cell r="F133">
            <v>90</v>
          </cell>
          <cell r="G133">
            <v>90</v>
          </cell>
          <cell r="H133">
            <v>90</v>
          </cell>
          <cell r="I133" t="str">
            <v>Xuất sắc</v>
          </cell>
          <cell r="J133">
            <v>90</v>
          </cell>
        </row>
        <row r="134">
          <cell r="B134" t="str">
            <v>21020930</v>
          </cell>
          <cell r="C134" t="str">
            <v>Đỗ Hoàng Nam</v>
          </cell>
          <cell r="D134">
            <v>37902</v>
          </cell>
          <cell r="E134"/>
          <cell r="F134"/>
          <cell r="G134"/>
          <cell r="H134"/>
          <cell r="I134" t="str">
            <v>Kém</v>
          </cell>
          <cell r="J134"/>
        </row>
        <row r="135">
          <cell r="B135" t="str">
            <v>21020931</v>
          </cell>
          <cell r="C135" t="str">
            <v>Nguyễn Văn Nam</v>
          </cell>
          <cell r="D135">
            <v>37759</v>
          </cell>
          <cell r="E135">
            <v>90</v>
          </cell>
          <cell r="F135">
            <v>90</v>
          </cell>
          <cell r="G135">
            <v>90</v>
          </cell>
          <cell r="H135">
            <v>90</v>
          </cell>
          <cell r="I135" t="str">
            <v>Xuất sắc</v>
          </cell>
          <cell r="J135">
            <v>90</v>
          </cell>
        </row>
        <row r="136">
          <cell r="B136" t="str">
            <v>21020932</v>
          </cell>
          <cell r="C136" t="str">
            <v>Lê Hoàng Ngọc</v>
          </cell>
          <cell r="D136">
            <v>37763</v>
          </cell>
          <cell r="E136"/>
          <cell r="F136"/>
          <cell r="G136"/>
          <cell r="H136"/>
          <cell r="I136" t="str">
            <v>Kém</v>
          </cell>
          <cell r="J136"/>
        </row>
        <row r="137">
          <cell r="B137" t="str">
            <v>21020933</v>
          </cell>
          <cell r="C137" t="str">
            <v>Phạm Tuấn Phong</v>
          </cell>
          <cell r="D137">
            <v>37923</v>
          </cell>
          <cell r="E137">
            <v>90</v>
          </cell>
          <cell r="F137">
            <v>90</v>
          </cell>
          <cell r="G137">
            <v>90</v>
          </cell>
          <cell r="H137">
            <v>90</v>
          </cell>
          <cell r="I137" t="str">
            <v>Xuất sắc</v>
          </cell>
          <cell r="J137">
            <v>90</v>
          </cell>
        </row>
        <row r="138">
          <cell r="B138" t="str">
            <v>21020935</v>
          </cell>
          <cell r="C138" t="str">
            <v>Đặng Minh Quân</v>
          </cell>
          <cell r="D138">
            <v>37733</v>
          </cell>
          <cell r="E138">
            <v>90</v>
          </cell>
          <cell r="F138">
            <v>90</v>
          </cell>
          <cell r="G138">
            <v>90</v>
          </cell>
          <cell r="H138">
            <v>90</v>
          </cell>
          <cell r="I138" t="str">
            <v>Xuất sắc</v>
          </cell>
          <cell r="J138">
            <v>90</v>
          </cell>
        </row>
        <row r="139">
          <cell r="B139" t="str">
            <v>21020936</v>
          </cell>
          <cell r="C139" t="str">
            <v>Bùi Bá Quyền</v>
          </cell>
          <cell r="D139">
            <v>37806</v>
          </cell>
          <cell r="E139"/>
          <cell r="F139"/>
          <cell r="G139"/>
          <cell r="H139"/>
          <cell r="I139" t="str">
            <v>Kém</v>
          </cell>
          <cell r="J139"/>
        </row>
        <row r="140">
          <cell r="B140" t="str">
            <v>21020937</v>
          </cell>
          <cell r="C140" t="str">
            <v>Lê Công Tâm</v>
          </cell>
          <cell r="D140">
            <v>37972</v>
          </cell>
          <cell r="E140">
            <v>90</v>
          </cell>
          <cell r="F140">
            <v>90</v>
          </cell>
          <cell r="G140">
            <v>90</v>
          </cell>
          <cell r="H140">
            <v>90</v>
          </cell>
          <cell r="I140" t="str">
            <v>Xuất sắc</v>
          </cell>
          <cell r="J140">
            <v>90</v>
          </cell>
        </row>
        <row r="141">
          <cell r="B141" t="str">
            <v>21020938</v>
          </cell>
          <cell r="C141" t="str">
            <v>Nguyễn Văn Thao</v>
          </cell>
          <cell r="D141">
            <v>37684</v>
          </cell>
          <cell r="E141">
            <v>90</v>
          </cell>
          <cell r="F141">
            <v>90</v>
          </cell>
          <cell r="G141">
            <v>90</v>
          </cell>
          <cell r="H141">
            <v>90</v>
          </cell>
          <cell r="I141" t="str">
            <v>Xuất sắc</v>
          </cell>
          <cell r="J141">
            <v>90</v>
          </cell>
        </row>
        <row r="142">
          <cell r="B142" t="str">
            <v>21020939</v>
          </cell>
          <cell r="C142" t="str">
            <v>Cung Văn Thắng</v>
          </cell>
          <cell r="D142">
            <v>37793</v>
          </cell>
          <cell r="E142"/>
          <cell r="F142"/>
          <cell r="G142"/>
          <cell r="H142"/>
          <cell r="I142" t="str">
            <v>Kém</v>
          </cell>
          <cell r="J142"/>
        </row>
        <row r="143">
          <cell r="B143" t="str">
            <v>21020940</v>
          </cell>
          <cell r="C143" t="str">
            <v>Nguyễn Hà Đức Thiện</v>
          </cell>
          <cell r="D143">
            <v>37840</v>
          </cell>
          <cell r="E143"/>
          <cell r="F143"/>
          <cell r="G143"/>
          <cell r="H143"/>
          <cell r="I143" t="str">
            <v>Kém</v>
          </cell>
          <cell r="J143"/>
        </row>
        <row r="144">
          <cell r="B144" t="str">
            <v>21020941</v>
          </cell>
          <cell r="C144" t="str">
            <v>Bùi Phong Thu</v>
          </cell>
          <cell r="D144">
            <v>37878</v>
          </cell>
          <cell r="E144"/>
          <cell r="F144"/>
          <cell r="G144"/>
          <cell r="H144"/>
          <cell r="I144" t="str">
            <v>Kém</v>
          </cell>
          <cell r="J144"/>
        </row>
        <row r="145">
          <cell r="B145" t="str">
            <v>21020942</v>
          </cell>
          <cell r="C145" t="str">
            <v>Bùi Văn Thu</v>
          </cell>
          <cell r="D145">
            <v>37822</v>
          </cell>
          <cell r="E145"/>
          <cell r="F145"/>
          <cell r="G145"/>
          <cell r="H145"/>
          <cell r="I145" t="str">
            <v>Kém</v>
          </cell>
          <cell r="J145"/>
        </row>
        <row r="146">
          <cell r="B146" t="str">
            <v>21020943</v>
          </cell>
          <cell r="C146" t="str">
            <v>Nguyễn Thị Thúy</v>
          </cell>
          <cell r="D146">
            <v>37659</v>
          </cell>
          <cell r="E146"/>
          <cell r="F146"/>
          <cell r="G146"/>
          <cell r="H146"/>
          <cell r="I146" t="str">
            <v>Kém</v>
          </cell>
          <cell r="J146"/>
        </row>
        <row r="147">
          <cell r="B147" t="str">
            <v>21020944</v>
          </cell>
          <cell r="C147" t="str">
            <v>Lê Đức Toàn</v>
          </cell>
          <cell r="D147">
            <v>37796</v>
          </cell>
          <cell r="E147"/>
          <cell r="F147"/>
          <cell r="G147"/>
          <cell r="H147"/>
          <cell r="I147" t="str">
            <v>Kém</v>
          </cell>
          <cell r="J147"/>
        </row>
        <row r="148">
          <cell r="B148" t="str">
            <v>21020945</v>
          </cell>
          <cell r="C148" t="str">
            <v>Đặng Đình Trung</v>
          </cell>
          <cell r="D148">
            <v>37894</v>
          </cell>
          <cell r="E148">
            <v>80</v>
          </cell>
          <cell r="F148">
            <v>80</v>
          </cell>
          <cell r="G148">
            <v>80</v>
          </cell>
          <cell r="H148">
            <v>80</v>
          </cell>
          <cell r="I148" t="str">
            <v>Tốt</v>
          </cell>
          <cell r="J148">
            <v>80</v>
          </cell>
        </row>
        <row r="149">
          <cell r="B149" t="str">
            <v>21020946</v>
          </cell>
          <cell r="C149" t="str">
            <v>Nguyễn Quốc Trung</v>
          </cell>
          <cell r="D149">
            <v>37685</v>
          </cell>
          <cell r="E149">
            <v>90</v>
          </cell>
          <cell r="F149">
            <v>90</v>
          </cell>
          <cell r="G149">
            <v>90</v>
          </cell>
          <cell r="H149">
            <v>90</v>
          </cell>
          <cell r="I149" t="str">
            <v>Xuất sắc</v>
          </cell>
          <cell r="J149">
            <v>90</v>
          </cell>
        </row>
        <row r="150">
          <cell r="B150" t="str">
            <v>21020947</v>
          </cell>
          <cell r="C150" t="str">
            <v>Dư Hồng Tú</v>
          </cell>
          <cell r="D150">
            <v>37917</v>
          </cell>
          <cell r="E150">
            <v>70</v>
          </cell>
          <cell r="F150">
            <v>70</v>
          </cell>
          <cell r="G150">
            <v>70</v>
          </cell>
          <cell r="H150">
            <v>70</v>
          </cell>
          <cell r="I150" t="str">
            <v>Khá</v>
          </cell>
          <cell r="J150">
            <v>70</v>
          </cell>
        </row>
        <row r="151">
          <cell r="B151" t="str">
            <v>21020948</v>
          </cell>
          <cell r="C151" t="str">
            <v>Hoàng Huy Tuấn</v>
          </cell>
          <cell r="D151">
            <v>37692</v>
          </cell>
          <cell r="E151"/>
          <cell r="F151"/>
          <cell r="G151"/>
          <cell r="H151"/>
          <cell r="I151" t="str">
            <v>Kém</v>
          </cell>
          <cell r="J151"/>
        </row>
        <row r="152">
          <cell r="B152" t="str">
            <v>21020949</v>
          </cell>
          <cell r="C152" t="str">
            <v>Hà Thanh Tùng</v>
          </cell>
          <cell r="D152">
            <v>37721</v>
          </cell>
          <cell r="E152">
            <v>80</v>
          </cell>
          <cell r="F152">
            <v>80</v>
          </cell>
          <cell r="G152">
            <v>80</v>
          </cell>
          <cell r="H152">
            <v>80</v>
          </cell>
          <cell r="I152" t="str">
            <v>Tốt</v>
          </cell>
          <cell r="J152">
            <v>80</v>
          </cell>
        </row>
        <row r="153">
          <cell r="B153" t="str">
            <v>21020951</v>
          </cell>
          <cell r="C153" t="str">
            <v>Đỗ Quốc Việt</v>
          </cell>
          <cell r="D153">
            <v>37933</v>
          </cell>
          <cell r="E153">
            <v>80</v>
          </cell>
          <cell r="F153">
            <v>80</v>
          </cell>
          <cell r="G153">
            <v>80</v>
          </cell>
          <cell r="H153">
            <v>80</v>
          </cell>
          <cell r="I153" t="str">
            <v>Tốt</v>
          </cell>
          <cell r="J153">
            <v>80</v>
          </cell>
        </row>
        <row r="154">
          <cell r="B154" t="str">
            <v>21021663</v>
          </cell>
          <cell r="C154" t="str">
            <v>Hoàng Quang Huy</v>
          </cell>
          <cell r="D154">
            <v>37414</v>
          </cell>
          <cell r="E154"/>
          <cell r="F154"/>
          <cell r="G154"/>
          <cell r="H154"/>
          <cell r="I154" t="str">
            <v>Kém</v>
          </cell>
          <cell r="J154"/>
        </row>
        <row r="155">
          <cell r="B155" t="str">
            <v>21021664</v>
          </cell>
          <cell r="C155" t="str">
            <v>Lục Thành Lương</v>
          </cell>
          <cell r="D155">
            <v>37398</v>
          </cell>
          <cell r="E155"/>
          <cell r="F155"/>
          <cell r="G155"/>
          <cell r="H155"/>
          <cell r="I155" t="str">
            <v>Kém</v>
          </cell>
          <cell r="J155"/>
        </row>
        <row r="156">
          <cell r="B156" t="str">
            <v>MASV</v>
          </cell>
          <cell r="C156" t="str">
            <v>Họ và tên</v>
          </cell>
          <cell r="D156" t="str">
            <v>Ngày sinh</v>
          </cell>
          <cell r="E156" t="str">
            <v>Điểm</v>
          </cell>
          <cell r="F156" t="str">
            <v>Điểm</v>
          </cell>
          <cell r="G156" t="str">
            <v>Điểm</v>
          </cell>
          <cell r="H156" t="str">
            <v>Điểm KL</v>
          </cell>
          <cell r="I156"/>
          <cell r="J156" t="str">
            <v>Điểm KL</v>
          </cell>
        </row>
        <row r="157">
          <cell r="B157"/>
          <cell r="C157"/>
          <cell r="D157"/>
          <cell r="E157" t="str">
            <v>Tự ĐG</v>
          </cell>
          <cell r="F157" t="str">
            <v>BCS</v>
          </cell>
          <cell r="G157" t="str">
            <v>CV</v>
          </cell>
          <cell r="H157" t="str">
            <v>HĐ cấp Khoa</v>
          </cell>
          <cell r="I157"/>
          <cell r="J157" t="str">
            <v>HĐ cấp Trường</v>
          </cell>
        </row>
        <row r="158">
          <cell r="B158"/>
          <cell r="C158"/>
          <cell r="D158"/>
          <cell r="E158"/>
          <cell r="F158"/>
          <cell r="G158"/>
          <cell r="H158" t="str">
            <v>Điểm</v>
          </cell>
          <cell r="I158" t="str">
            <v>Xếp loại</v>
          </cell>
          <cell r="J158" t="str">
            <v>Điểm</v>
          </cell>
        </row>
        <row r="159">
          <cell r="B159" t="str">
            <v>21020252</v>
          </cell>
          <cell r="C159" t="str">
            <v>Đặng Tuấn Anh</v>
          </cell>
          <cell r="D159">
            <v>37861</v>
          </cell>
          <cell r="E159">
            <v>85</v>
          </cell>
          <cell r="F159">
            <v>90</v>
          </cell>
          <cell r="G159">
            <v>90</v>
          </cell>
          <cell r="H159">
            <v>90</v>
          </cell>
          <cell r="I159" t="str">
            <v>Xuất sắc</v>
          </cell>
          <cell r="J159">
            <v>90</v>
          </cell>
        </row>
        <row r="160">
          <cell r="B160" t="str">
            <v>21020254</v>
          </cell>
          <cell r="C160" t="str">
            <v>Nguyễn Trung Hiếu</v>
          </cell>
          <cell r="D160">
            <v>37647</v>
          </cell>
          <cell r="E160">
            <v>80</v>
          </cell>
          <cell r="F160">
            <v>90</v>
          </cell>
          <cell r="G160">
            <v>90</v>
          </cell>
          <cell r="H160">
            <v>90</v>
          </cell>
          <cell r="I160" t="str">
            <v>Xuất sắc</v>
          </cell>
          <cell r="J160">
            <v>90</v>
          </cell>
        </row>
        <row r="161">
          <cell r="B161" t="str">
            <v>21020256</v>
          </cell>
          <cell r="C161" t="str">
            <v>Đỗ Trung Minh</v>
          </cell>
          <cell r="D161">
            <v>37852</v>
          </cell>
          <cell r="E161">
            <v>90</v>
          </cell>
          <cell r="F161">
            <v>90</v>
          </cell>
          <cell r="G161">
            <v>90</v>
          </cell>
          <cell r="H161">
            <v>90</v>
          </cell>
          <cell r="I161" t="str">
            <v>Xuất sắc</v>
          </cell>
          <cell r="J161">
            <v>90</v>
          </cell>
        </row>
        <row r="162">
          <cell r="B162" t="str">
            <v>21020258</v>
          </cell>
          <cell r="C162" t="str">
            <v>Nguyễn Hoàng Trung</v>
          </cell>
          <cell r="D162">
            <v>37751</v>
          </cell>
          <cell r="E162">
            <v>90</v>
          </cell>
          <cell r="F162">
            <v>90</v>
          </cell>
          <cell r="G162">
            <v>90</v>
          </cell>
          <cell r="H162">
            <v>90</v>
          </cell>
          <cell r="I162" t="str">
            <v>Xuất sắc</v>
          </cell>
          <cell r="J162">
            <v>90</v>
          </cell>
        </row>
        <row r="163">
          <cell r="B163" t="str">
            <v>21020675</v>
          </cell>
          <cell r="C163" t="str">
            <v>Bùi Đỗ Nhật Nam Anh</v>
          </cell>
          <cell r="D163">
            <v>37643</v>
          </cell>
          <cell r="E163">
            <v>85</v>
          </cell>
          <cell r="F163">
            <v>90</v>
          </cell>
          <cell r="G163">
            <v>90</v>
          </cell>
          <cell r="H163">
            <v>90</v>
          </cell>
          <cell r="I163" t="str">
            <v>Xuất sắc</v>
          </cell>
          <cell r="J163">
            <v>90</v>
          </cell>
        </row>
        <row r="164">
          <cell r="B164" t="str">
            <v>21020677</v>
          </cell>
          <cell r="C164" t="str">
            <v>Nguyễn Đức Anh</v>
          </cell>
          <cell r="D164">
            <v>37849</v>
          </cell>
          <cell r="E164">
            <v>85</v>
          </cell>
          <cell r="F164">
            <v>82</v>
          </cell>
          <cell r="G164">
            <v>82</v>
          </cell>
          <cell r="H164">
            <v>82</v>
          </cell>
          <cell r="I164" t="str">
            <v>Tốt</v>
          </cell>
          <cell r="J164">
            <v>82</v>
          </cell>
        </row>
        <row r="165">
          <cell r="B165" t="str">
            <v>21020679</v>
          </cell>
          <cell r="C165" t="str">
            <v>Nguyễn Tùng Bách</v>
          </cell>
          <cell r="D165">
            <v>37869</v>
          </cell>
          <cell r="E165">
            <v>90</v>
          </cell>
          <cell r="F165">
            <v>85</v>
          </cell>
          <cell r="G165">
            <v>85</v>
          </cell>
          <cell r="H165">
            <v>85</v>
          </cell>
          <cell r="I165" t="str">
            <v>Tốt</v>
          </cell>
          <cell r="J165">
            <v>85</v>
          </cell>
        </row>
        <row r="166">
          <cell r="B166" t="str">
            <v>21020681</v>
          </cell>
          <cell r="C166" t="str">
            <v>Hồ Thiên Duy</v>
          </cell>
          <cell r="D166">
            <v>37785</v>
          </cell>
          <cell r="E166">
            <v>90</v>
          </cell>
          <cell r="F166">
            <v>90</v>
          </cell>
          <cell r="G166">
            <v>90</v>
          </cell>
          <cell r="H166">
            <v>90</v>
          </cell>
          <cell r="I166" t="str">
            <v>Xuất sắc</v>
          </cell>
          <cell r="J166">
            <v>90</v>
          </cell>
        </row>
        <row r="167">
          <cell r="B167" t="str">
            <v>21020685</v>
          </cell>
          <cell r="C167" t="str">
            <v>Nguyễn Đình Hiếu</v>
          </cell>
          <cell r="D167">
            <v>37940</v>
          </cell>
          <cell r="E167">
            <v>90</v>
          </cell>
          <cell r="F167">
            <v>90</v>
          </cell>
          <cell r="G167">
            <v>90</v>
          </cell>
          <cell r="H167">
            <v>90</v>
          </cell>
          <cell r="I167" t="str">
            <v>Xuất sắc</v>
          </cell>
          <cell r="J167">
            <v>90</v>
          </cell>
        </row>
        <row r="168">
          <cell r="B168" t="str">
            <v>21020687</v>
          </cell>
          <cell r="C168" t="str">
            <v>Nguyễn Mạnh Hùng</v>
          </cell>
          <cell r="D168">
            <v>37783</v>
          </cell>
          <cell r="E168">
            <v>90</v>
          </cell>
          <cell r="F168">
            <v>90</v>
          </cell>
          <cell r="G168">
            <v>90</v>
          </cell>
          <cell r="H168">
            <v>90</v>
          </cell>
          <cell r="I168" t="str">
            <v>Xuất sắc</v>
          </cell>
          <cell r="J168">
            <v>90</v>
          </cell>
        </row>
        <row r="169">
          <cell r="B169" t="str">
            <v>21020689</v>
          </cell>
          <cell r="C169" t="str">
            <v>Vũ Hoàng Trung Kiên</v>
          </cell>
          <cell r="D169">
            <v>37627</v>
          </cell>
          <cell r="E169">
            <v>90</v>
          </cell>
          <cell r="F169">
            <v>90</v>
          </cell>
          <cell r="G169">
            <v>90</v>
          </cell>
          <cell r="H169">
            <v>90</v>
          </cell>
          <cell r="I169" t="str">
            <v>Xuất sắc</v>
          </cell>
          <cell r="J169">
            <v>90</v>
          </cell>
        </row>
        <row r="170">
          <cell r="B170" t="str">
            <v>21020691</v>
          </cell>
          <cell r="C170" t="str">
            <v>Phạm Lê Kim</v>
          </cell>
          <cell r="D170">
            <v>37780</v>
          </cell>
          <cell r="E170">
            <v>96</v>
          </cell>
          <cell r="F170">
            <v>85</v>
          </cell>
          <cell r="G170">
            <v>85</v>
          </cell>
          <cell r="H170">
            <v>85</v>
          </cell>
          <cell r="I170" t="str">
            <v>Tốt</v>
          </cell>
          <cell r="J170">
            <v>85</v>
          </cell>
        </row>
        <row r="171">
          <cell r="B171" t="str">
            <v>21020693</v>
          </cell>
          <cell r="C171" t="str">
            <v>Hoàng Gia Khánh</v>
          </cell>
          <cell r="D171">
            <v>37947</v>
          </cell>
          <cell r="E171">
            <v>90</v>
          </cell>
          <cell r="F171">
            <v>90</v>
          </cell>
          <cell r="G171">
            <v>90</v>
          </cell>
          <cell r="H171">
            <v>90</v>
          </cell>
          <cell r="I171" t="str">
            <v>Xuất sắc</v>
          </cell>
          <cell r="J171">
            <v>90</v>
          </cell>
        </row>
        <row r="172">
          <cell r="B172" t="str">
            <v>21020695</v>
          </cell>
          <cell r="C172" t="str">
            <v>Nguyễn Đình Lâm</v>
          </cell>
          <cell r="D172">
            <v>37671</v>
          </cell>
          <cell r="E172">
            <v>85</v>
          </cell>
          <cell r="F172">
            <v>82</v>
          </cell>
          <cell r="G172">
            <v>82</v>
          </cell>
          <cell r="H172">
            <v>82</v>
          </cell>
          <cell r="I172" t="str">
            <v>Tốt</v>
          </cell>
          <cell r="J172">
            <v>82</v>
          </cell>
        </row>
        <row r="173">
          <cell r="B173" t="str">
            <v>21020697</v>
          </cell>
          <cell r="C173" t="str">
            <v>Nguyễn Công Minh</v>
          </cell>
          <cell r="D173">
            <v>37663</v>
          </cell>
          <cell r="E173">
            <v>85</v>
          </cell>
          <cell r="F173">
            <v>77</v>
          </cell>
          <cell r="G173">
            <v>77</v>
          </cell>
          <cell r="H173">
            <v>77</v>
          </cell>
          <cell r="I173" t="str">
            <v>Khá</v>
          </cell>
          <cell r="J173">
            <v>77</v>
          </cell>
        </row>
        <row r="174">
          <cell r="B174" t="str">
            <v>21020699</v>
          </cell>
          <cell r="C174" t="str">
            <v>Trần Hà Thảo Nguyên</v>
          </cell>
          <cell r="D174">
            <v>37822</v>
          </cell>
          <cell r="E174">
            <v>92</v>
          </cell>
          <cell r="F174">
            <v>92</v>
          </cell>
          <cell r="G174">
            <v>92</v>
          </cell>
          <cell r="H174">
            <v>92</v>
          </cell>
          <cell r="I174" t="str">
            <v>Xuất sắc</v>
          </cell>
          <cell r="J174">
            <v>92</v>
          </cell>
        </row>
        <row r="175">
          <cell r="B175" t="str">
            <v>21020701</v>
          </cell>
          <cell r="C175" t="str">
            <v>Nguyễn Phong</v>
          </cell>
          <cell r="D175">
            <v>37846</v>
          </cell>
          <cell r="E175">
            <v>85</v>
          </cell>
          <cell r="F175">
            <v>90</v>
          </cell>
          <cell r="G175">
            <v>90</v>
          </cell>
          <cell r="H175">
            <v>90</v>
          </cell>
          <cell r="I175" t="str">
            <v>Xuất sắc</v>
          </cell>
          <cell r="J175">
            <v>90</v>
          </cell>
        </row>
        <row r="176">
          <cell r="B176" t="str">
            <v>21020703</v>
          </cell>
          <cell r="C176" t="str">
            <v>Nguyễn Khánh Sơn</v>
          </cell>
          <cell r="D176">
            <v>37698</v>
          </cell>
          <cell r="E176">
            <v>90</v>
          </cell>
          <cell r="F176">
            <v>90</v>
          </cell>
          <cell r="G176">
            <v>90</v>
          </cell>
          <cell r="H176">
            <v>90</v>
          </cell>
          <cell r="I176" t="str">
            <v>Xuất sắc</v>
          </cell>
          <cell r="J176">
            <v>90</v>
          </cell>
        </row>
        <row r="177">
          <cell r="B177" t="str">
            <v>21020705</v>
          </cell>
          <cell r="C177" t="str">
            <v>Vũ Đức Tâm</v>
          </cell>
          <cell r="D177">
            <v>37707</v>
          </cell>
          <cell r="E177">
            <v>84</v>
          </cell>
          <cell r="F177">
            <v>84</v>
          </cell>
          <cell r="G177">
            <v>84</v>
          </cell>
          <cell r="H177">
            <v>84</v>
          </cell>
          <cell r="I177" t="str">
            <v>Tốt</v>
          </cell>
          <cell r="J177">
            <v>84</v>
          </cell>
        </row>
        <row r="178">
          <cell r="B178" t="str">
            <v>21020711</v>
          </cell>
          <cell r="C178" t="str">
            <v>Trương Quang Vinh</v>
          </cell>
          <cell r="D178">
            <v>37833</v>
          </cell>
          <cell r="E178">
            <v>70</v>
          </cell>
          <cell r="F178">
            <v>72</v>
          </cell>
          <cell r="G178">
            <v>72</v>
          </cell>
          <cell r="H178">
            <v>72</v>
          </cell>
          <cell r="I178" t="str">
            <v>Khá</v>
          </cell>
          <cell r="J178">
            <v>72</v>
          </cell>
        </row>
        <row r="179">
          <cell r="B179" t="str">
            <v>21020727</v>
          </cell>
          <cell r="C179" t="str">
            <v>Nguyễn Mai Chi</v>
          </cell>
          <cell r="D179">
            <v>37865</v>
          </cell>
          <cell r="E179">
            <v>96</v>
          </cell>
          <cell r="F179">
            <v>96</v>
          </cell>
          <cell r="G179">
            <v>96</v>
          </cell>
          <cell r="H179">
            <v>96</v>
          </cell>
          <cell r="I179" t="str">
            <v>Xuất sắc</v>
          </cell>
          <cell r="J179">
            <v>96</v>
          </cell>
        </row>
        <row r="180">
          <cell r="B180" t="str">
            <v>21020729</v>
          </cell>
          <cell r="C180" t="str">
            <v>Nguyễn Hải Đăng</v>
          </cell>
          <cell r="D180">
            <v>37934</v>
          </cell>
          <cell r="E180">
            <v>82</v>
          </cell>
          <cell r="F180">
            <v>79</v>
          </cell>
          <cell r="G180">
            <v>79</v>
          </cell>
          <cell r="H180">
            <v>79</v>
          </cell>
          <cell r="I180" t="str">
            <v>Khá</v>
          </cell>
          <cell r="J180">
            <v>79</v>
          </cell>
        </row>
        <row r="181">
          <cell r="B181" t="str">
            <v>21020731</v>
          </cell>
          <cell r="C181" t="str">
            <v>Cao Nhật Minh</v>
          </cell>
          <cell r="D181">
            <v>37953</v>
          </cell>
          <cell r="E181">
            <v>96</v>
          </cell>
          <cell r="F181">
            <v>96</v>
          </cell>
          <cell r="G181">
            <v>96</v>
          </cell>
          <cell r="H181">
            <v>96</v>
          </cell>
          <cell r="I181" t="str">
            <v>Xuất sắc</v>
          </cell>
          <cell r="J181">
            <v>96</v>
          </cell>
        </row>
        <row r="182">
          <cell r="B182" t="str">
            <v>21020733</v>
          </cell>
          <cell r="C182" t="str">
            <v>Nguyễn Siêu Phong</v>
          </cell>
          <cell r="D182">
            <v>37813</v>
          </cell>
          <cell r="E182">
            <v>80</v>
          </cell>
          <cell r="F182">
            <v>83</v>
          </cell>
          <cell r="G182">
            <v>83</v>
          </cell>
          <cell r="H182">
            <v>83</v>
          </cell>
          <cell r="I182" t="str">
            <v>Tốt</v>
          </cell>
          <cell r="J182">
            <v>83</v>
          </cell>
        </row>
        <row r="183">
          <cell r="B183" t="str">
            <v>21020735</v>
          </cell>
          <cell r="C183" t="str">
            <v>Nguyễn Anh Tuấn</v>
          </cell>
          <cell r="D183">
            <v>37918</v>
          </cell>
          <cell r="E183">
            <v>75</v>
          </cell>
          <cell r="F183">
            <v>85</v>
          </cell>
          <cell r="G183">
            <v>85</v>
          </cell>
          <cell r="H183">
            <v>85</v>
          </cell>
          <cell r="I183" t="str">
            <v>Tốt</v>
          </cell>
          <cell r="J183">
            <v>85</v>
          </cell>
        </row>
        <row r="184">
          <cell r="B184" t="str">
            <v>21020737</v>
          </cell>
          <cell r="C184" t="str">
            <v>Đặng Thị Thu Uyên</v>
          </cell>
          <cell r="D184">
            <v>37892</v>
          </cell>
          <cell r="E184">
            <v>90</v>
          </cell>
          <cell r="F184">
            <v>90</v>
          </cell>
          <cell r="G184">
            <v>90</v>
          </cell>
          <cell r="H184">
            <v>90</v>
          </cell>
          <cell r="I184" t="str">
            <v>Xuất sắc</v>
          </cell>
          <cell r="J184">
            <v>90</v>
          </cell>
        </row>
        <row r="185">
          <cell r="B185" t="str">
            <v>21021551</v>
          </cell>
          <cell r="C185" t="str">
            <v>Phạm Đức An</v>
          </cell>
          <cell r="D185">
            <v>37966</v>
          </cell>
          <cell r="E185">
            <v>90</v>
          </cell>
          <cell r="F185">
            <v>90</v>
          </cell>
          <cell r="G185">
            <v>90</v>
          </cell>
          <cell r="H185">
            <v>90</v>
          </cell>
          <cell r="I185" t="str">
            <v>Xuất sắc</v>
          </cell>
          <cell r="J185">
            <v>90</v>
          </cell>
        </row>
        <row r="186">
          <cell r="B186" t="str">
            <v>21021553</v>
          </cell>
          <cell r="C186" t="str">
            <v>Bùi Đức Anh</v>
          </cell>
          <cell r="D186">
            <v>37733</v>
          </cell>
          <cell r="E186">
            <v>92</v>
          </cell>
          <cell r="F186">
            <v>92</v>
          </cell>
          <cell r="G186">
            <v>92</v>
          </cell>
          <cell r="H186">
            <v>92</v>
          </cell>
          <cell r="I186" t="str">
            <v>Xuất sắc</v>
          </cell>
          <cell r="J186">
            <v>92</v>
          </cell>
        </row>
        <row r="187">
          <cell r="B187" t="str">
            <v>21021554</v>
          </cell>
          <cell r="C187" t="str">
            <v>Cấn Huy Anh</v>
          </cell>
          <cell r="D187">
            <v>37628</v>
          </cell>
          <cell r="E187">
            <v>84</v>
          </cell>
          <cell r="F187">
            <v>74</v>
          </cell>
          <cell r="G187">
            <v>74</v>
          </cell>
          <cell r="H187">
            <v>74</v>
          </cell>
          <cell r="I187" t="str">
            <v>Khá</v>
          </cell>
          <cell r="J187">
            <v>74</v>
          </cell>
        </row>
        <row r="188">
          <cell r="B188" t="str">
            <v>21021556</v>
          </cell>
          <cell r="C188" t="str">
            <v>Nguyễn Ngọc Anh</v>
          </cell>
          <cell r="D188">
            <v>37648</v>
          </cell>
          <cell r="E188">
            <v>80</v>
          </cell>
          <cell r="F188">
            <v>90</v>
          </cell>
          <cell r="G188">
            <v>90</v>
          </cell>
          <cell r="H188">
            <v>90</v>
          </cell>
          <cell r="I188" t="str">
            <v>Xuất sắc</v>
          </cell>
          <cell r="J188">
            <v>90</v>
          </cell>
        </row>
        <row r="189">
          <cell r="B189" t="str">
            <v>21021559</v>
          </cell>
          <cell r="C189" t="str">
            <v>Phạm Việt Anh</v>
          </cell>
          <cell r="D189">
            <v>37713</v>
          </cell>
          <cell r="E189">
            <v>82</v>
          </cell>
          <cell r="F189">
            <v>92</v>
          </cell>
          <cell r="G189">
            <v>92</v>
          </cell>
          <cell r="H189">
            <v>92</v>
          </cell>
          <cell r="I189" t="str">
            <v>Xuất sắc</v>
          </cell>
          <cell r="J189">
            <v>92</v>
          </cell>
        </row>
        <row r="190">
          <cell r="B190" t="str">
            <v>21021561</v>
          </cell>
          <cell r="C190" t="str">
            <v>Lê Đức Au</v>
          </cell>
          <cell r="D190">
            <v>37893</v>
          </cell>
          <cell r="E190">
            <v>90</v>
          </cell>
          <cell r="F190">
            <v>85</v>
          </cell>
          <cell r="G190">
            <v>85</v>
          </cell>
          <cell r="H190">
            <v>85</v>
          </cell>
          <cell r="I190" t="str">
            <v>Tốt</v>
          </cell>
          <cell r="J190">
            <v>85</v>
          </cell>
        </row>
        <row r="191">
          <cell r="B191" t="str">
            <v>21021563</v>
          </cell>
          <cell r="C191" t="str">
            <v>Hà Lê Hoàng Bảo</v>
          </cell>
          <cell r="D191">
            <v>37723</v>
          </cell>
          <cell r="E191">
            <v>80</v>
          </cell>
          <cell r="F191">
            <v>90</v>
          </cell>
          <cell r="G191">
            <v>90</v>
          </cell>
          <cell r="H191">
            <v>90</v>
          </cell>
          <cell r="I191" t="str">
            <v>Xuất sắc</v>
          </cell>
          <cell r="J191">
            <v>90</v>
          </cell>
        </row>
        <row r="192">
          <cell r="B192" t="str">
            <v>21021564</v>
          </cell>
          <cell r="C192" t="str">
            <v>Phạm Duy Chiến</v>
          </cell>
          <cell r="D192">
            <v>37830</v>
          </cell>
          <cell r="E192">
            <v>85</v>
          </cell>
          <cell r="F192">
            <v>90</v>
          </cell>
          <cell r="G192">
            <v>90</v>
          </cell>
          <cell r="H192">
            <v>90</v>
          </cell>
          <cell r="I192" t="str">
            <v>Xuất sắc</v>
          </cell>
          <cell r="J192">
            <v>90</v>
          </cell>
        </row>
        <row r="193">
          <cell r="B193" t="str">
            <v>21021566</v>
          </cell>
          <cell r="C193" t="str">
            <v>Vương Quốc Cường</v>
          </cell>
          <cell r="D193">
            <v>37744</v>
          </cell>
          <cell r="E193">
            <v>80</v>
          </cell>
          <cell r="F193">
            <v>90</v>
          </cell>
          <cell r="G193">
            <v>90</v>
          </cell>
          <cell r="H193">
            <v>90</v>
          </cell>
          <cell r="I193" t="str">
            <v>Xuất sắc</v>
          </cell>
          <cell r="J193">
            <v>90</v>
          </cell>
        </row>
        <row r="194">
          <cell r="B194" t="str">
            <v>21021569</v>
          </cell>
          <cell r="C194" t="str">
            <v>Đặng Nguyễn Nguyên Duy</v>
          </cell>
          <cell r="D194">
            <v>37937</v>
          </cell>
          <cell r="E194">
            <v>80</v>
          </cell>
          <cell r="F194">
            <v>90</v>
          </cell>
          <cell r="G194">
            <v>90</v>
          </cell>
          <cell r="H194">
            <v>90</v>
          </cell>
          <cell r="I194" t="str">
            <v>Xuất sắc</v>
          </cell>
          <cell r="J194">
            <v>90</v>
          </cell>
        </row>
        <row r="195">
          <cell r="B195" t="str">
            <v>21021571</v>
          </cell>
          <cell r="C195" t="str">
            <v>Nguyễn Gia Duy</v>
          </cell>
          <cell r="D195">
            <v>37366</v>
          </cell>
          <cell r="E195">
            <v>90</v>
          </cell>
          <cell r="F195">
            <v>90</v>
          </cell>
          <cell r="G195">
            <v>90</v>
          </cell>
          <cell r="H195">
            <v>90</v>
          </cell>
          <cell r="I195" t="str">
            <v>Xuất sắc</v>
          </cell>
          <cell r="J195">
            <v>90</v>
          </cell>
        </row>
        <row r="196">
          <cell r="B196" t="str">
            <v>21021573</v>
          </cell>
          <cell r="C196" t="str">
            <v>Nguyễn Tùng Dương</v>
          </cell>
          <cell r="D196">
            <v>37891</v>
          </cell>
          <cell r="E196">
            <v>80</v>
          </cell>
          <cell r="F196">
            <v>80</v>
          </cell>
          <cell r="G196">
            <v>80</v>
          </cell>
          <cell r="H196">
            <v>80</v>
          </cell>
          <cell r="I196" t="str">
            <v>Tốt</v>
          </cell>
          <cell r="J196">
            <v>80</v>
          </cell>
        </row>
        <row r="197">
          <cell r="B197" t="str">
            <v>21021575</v>
          </cell>
          <cell r="C197" t="str">
            <v>Đỗ Trọng Đoàn</v>
          </cell>
          <cell r="D197">
            <v>37787</v>
          </cell>
          <cell r="E197">
            <v>90</v>
          </cell>
          <cell r="F197">
            <v>85</v>
          </cell>
          <cell r="G197">
            <v>85</v>
          </cell>
          <cell r="H197">
            <v>85</v>
          </cell>
          <cell r="I197" t="str">
            <v>Tốt</v>
          </cell>
          <cell r="J197">
            <v>85</v>
          </cell>
        </row>
        <row r="198">
          <cell r="B198" t="str">
            <v>21021576</v>
          </cell>
          <cell r="C198" t="str">
            <v>Đinh Quang Đức</v>
          </cell>
          <cell r="D198">
            <v>37936</v>
          </cell>
          <cell r="E198">
            <v>80</v>
          </cell>
          <cell r="F198">
            <v>90</v>
          </cell>
          <cell r="G198">
            <v>90</v>
          </cell>
          <cell r="H198">
            <v>90</v>
          </cell>
          <cell r="I198" t="str">
            <v>Xuất sắc</v>
          </cell>
          <cell r="J198">
            <v>90</v>
          </cell>
        </row>
        <row r="199">
          <cell r="B199" t="str">
            <v>21021579</v>
          </cell>
          <cell r="C199" t="str">
            <v>Phạm Minh Hải</v>
          </cell>
          <cell r="D199">
            <v>37941</v>
          </cell>
          <cell r="E199">
            <v>87</v>
          </cell>
          <cell r="F199">
            <v>90</v>
          </cell>
          <cell r="G199">
            <v>90</v>
          </cell>
          <cell r="H199">
            <v>90</v>
          </cell>
          <cell r="I199" t="str">
            <v>Xuất sắc</v>
          </cell>
          <cell r="J199">
            <v>90</v>
          </cell>
        </row>
        <row r="200">
          <cell r="B200" t="str">
            <v>21021581</v>
          </cell>
          <cell r="C200" t="str">
            <v>Nguyễn Tiến Hiệp</v>
          </cell>
          <cell r="D200">
            <v>37878</v>
          </cell>
          <cell r="E200">
            <v>80</v>
          </cell>
          <cell r="F200">
            <v>90</v>
          </cell>
          <cell r="G200">
            <v>90</v>
          </cell>
          <cell r="H200">
            <v>90</v>
          </cell>
          <cell r="I200" t="str">
            <v>Xuất sắc</v>
          </cell>
          <cell r="J200">
            <v>90</v>
          </cell>
        </row>
        <row r="201">
          <cell r="B201" t="str">
            <v>21021583</v>
          </cell>
          <cell r="C201" t="str">
            <v>Tạ Hoàng Hiệp</v>
          </cell>
          <cell r="D201">
            <v>37867</v>
          </cell>
          <cell r="E201">
            <v>80</v>
          </cell>
          <cell r="F201">
            <v>90</v>
          </cell>
          <cell r="G201">
            <v>90</v>
          </cell>
          <cell r="H201">
            <v>90</v>
          </cell>
          <cell r="I201" t="str">
            <v>Xuất sắc</v>
          </cell>
          <cell r="J201">
            <v>90</v>
          </cell>
        </row>
        <row r="202">
          <cell r="B202" t="str">
            <v>21021585</v>
          </cell>
          <cell r="C202" t="str">
            <v>Đinh Viết Hiếu</v>
          </cell>
          <cell r="D202">
            <v>37937</v>
          </cell>
          <cell r="E202">
            <v>90</v>
          </cell>
          <cell r="F202">
            <v>90</v>
          </cell>
          <cell r="G202">
            <v>90</v>
          </cell>
          <cell r="H202">
            <v>90</v>
          </cell>
          <cell r="I202" t="str">
            <v>Xuất sắc</v>
          </cell>
          <cell r="J202">
            <v>90</v>
          </cell>
        </row>
        <row r="203">
          <cell r="B203" t="str">
            <v>21021586</v>
          </cell>
          <cell r="C203" t="str">
            <v>Nguyễn Xương Hiếu</v>
          </cell>
          <cell r="D203">
            <v>37450</v>
          </cell>
          <cell r="E203">
            <v>70</v>
          </cell>
          <cell r="F203">
            <v>70</v>
          </cell>
          <cell r="G203">
            <v>70</v>
          </cell>
          <cell r="H203">
            <v>70</v>
          </cell>
          <cell r="I203" t="str">
            <v>Khá</v>
          </cell>
          <cell r="J203">
            <v>70</v>
          </cell>
        </row>
        <row r="204">
          <cell r="B204" t="str">
            <v>21021589</v>
          </cell>
          <cell r="C204" t="str">
            <v>Nguyễn Thị Thanh Hòa</v>
          </cell>
          <cell r="D204">
            <v>37890</v>
          </cell>
          <cell r="E204">
            <v>90</v>
          </cell>
          <cell r="F204">
            <v>90</v>
          </cell>
          <cell r="G204">
            <v>90</v>
          </cell>
          <cell r="H204">
            <v>90</v>
          </cell>
          <cell r="I204" t="str">
            <v>Xuất sắc</v>
          </cell>
          <cell r="J204">
            <v>90</v>
          </cell>
        </row>
        <row r="205">
          <cell r="B205" t="str">
            <v>21021591</v>
          </cell>
          <cell r="C205" t="str">
            <v>Nguyễn Minh Hoàng</v>
          </cell>
          <cell r="D205">
            <v>37658</v>
          </cell>
          <cell r="E205">
            <v>91</v>
          </cell>
          <cell r="F205">
            <v>91</v>
          </cell>
          <cell r="G205">
            <v>91</v>
          </cell>
          <cell r="H205">
            <v>91</v>
          </cell>
          <cell r="I205" t="str">
            <v>Xuất sắc</v>
          </cell>
          <cell r="J205">
            <v>91</v>
          </cell>
        </row>
        <row r="206">
          <cell r="B206" t="str">
            <v>21021593</v>
          </cell>
          <cell r="C206" t="str">
            <v>Trần Hoàng Huân</v>
          </cell>
          <cell r="D206">
            <v>37679</v>
          </cell>
          <cell r="E206">
            <v>80</v>
          </cell>
          <cell r="F206">
            <v>85</v>
          </cell>
          <cell r="G206">
            <v>85</v>
          </cell>
          <cell r="H206">
            <v>85</v>
          </cell>
          <cell r="I206" t="str">
            <v>Tốt</v>
          </cell>
          <cell r="J206">
            <v>85</v>
          </cell>
        </row>
        <row r="207">
          <cell r="B207" t="str">
            <v>21021594</v>
          </cell>
          <cell r="C207" t="str">
            <v>Đỗ Bình Gia Huy</v>
          </cell>
          <cell r="D207">
            <v>37713</v>
          </cell>
          <cell r="E207">
            <v>85</v>
          </cell>
          <cell r="F207">
            <v>90</v>
          </cell>
          <cell r="G207">
            <v>90</v>
          </cell>
          <cell r="H207">
            <v>90</v>
          </cell>
          <cell r="I207" t="str">
            <v>Xuất sắc</v>
          </cell>
          <cell r="J207">
            <v>90</v>
          </cell>
        </row>
        <row r="208">
          <cell r="B208" t="str">
            <v>21021596</v>
          </cell>
          <cell r="C208" t="str">
            <v>Hoàng Quang Huy</v>
          </cell>
          <cell r="D208">
            <v>37888</v>
          </cell>
          <cell r="E208">
            <v>90</v>
          </cell>
          <cell r="F208">
            <v>90</v>
          </cell>
          <cell r="G208">
            <v>90</v>
          </cell>
          <cell r="H208">
            <v>90</v>
          </cell>
          <cell r="I208" t="str">
            <v>Xuất sắc</v>
          </cell>
          <cell r="J208">
            <v>90</v>
          </cell>
        </row>
        <row r="209">
          <cell r="B209" t="str">
            <v>21021598</v>
          </cell>
          <cell r="C209" t="str">
            <v>Nguyễn Hữu Hưng</v>
          </cell>
          <cell r="D209">
            <v>37679</v>
          </cell>
          <cell r="E209">
            <v>80</v>
          </cell>
          <cell r="F209">
            <v>90</v>
          </cell>
          <cell r="G209">
            <v>90</v>
          </cell>
          <cell r="H209">
            <v>90</v>
          </cell>
          <cell r="I209" t="str">
            <v>Xuất sắc</v>
          </cell>
          <cell r="J209">
            <v>90</v>
          </cell>
        </row>
        <row r="210">
          <cell r="B210" t="str">
            <v>21021601</v>
          </cell>
          <cell r="C210" t="str">
            <v>Chu Trung Kiên</v>
          </cell>
          <cell r="D210">
            <v>37700</v>
          </cell>
          <cell r="E210">
            <v>75</v>
          </cell>
          <cell r="F210">
            <v>85</v>
          </cell>
          <cell r="G210">
            <v>85</v>
          </cell>
          <cell r="H210">
            <v>85</v>
          </cell>
          <cell r="I210" t="str">
            <v>Tốt</v>
          </cell>
          <cell r="J210">
            <v>85</v>
          </cell>
        </row>
        <row r="211">
          <cell r="B211" t="str">
            <v>21021603</v>
          </cell>
          <cell r="C211" t="str">
            <v>Nguyễn Khắc Kiên</v>
          </cell>
          <cell r="D211">
            <v>37960</v>
          </cell>
          <cell r="E211">
            <v>94</v>
          </cell>
          <cell r="F211">
            <v>94</v>
          </cell>
          <cell r="G211">
            <v>94</v>
          </cell>
          <cell r="H211">
            <v>94</v>
          </cell>
          <cell r="I211" t="str">
            <v>Xuất sắc</v>
          </cell>
          <cell r="J211">
            <v>94</v>
          </cell>
        </row>
        <row r="212">
          <cell r="B212" t="str">
            <v>21021609</v>
          </cell>
          <cell r="C212" t="str">
            <v>Trịnh Lê Hoàng Long</v>
          </cell>
          <cell r="D212">
            <v>37637</v>
          </cell>
          <cell r="E212">
            <v>92</v>
          </cell>
          <cell r="F212">
            <v>92</v>
          </cell>
          <cell r="G212">
            <v>92</v>
          </cell>
          <cell r="H212">
            <v>92</v>
          </cell>
          <cell r="I212" t="str">
            <v>Xuất sắc</v>
          </cell>
          <cell r="J212">
            <v>92</v>
          </cell>
        </row>
        <row r="213">
          <cell r="B213" t="str">
            <v>21021614</v>
          </cell>
          <cell r="C213" t="str">
            <v>La Nhật Minh</v>
          </cell>
          <cell r="D213">
            <v>37962</v>
          </cell>
          <cell r="E213">
            <v>62</v>
          </cell>
          <cell r="F213">
            <v>72</v>
          </cell>
          <cell r="G213">
            <v>72</v>
          </cell>
          <cell r="H213">
            <v>72</v>
          </cell>
          <cell r="I213" t="str">
            <v>Khá</v>
          </cell>
          <cell r="J213">
            <v>72</v>
          </cell>
        </row>
        <row r="214">
          <cell r="B214" t="str">
            <v>21021616</v>
          </cell>
          <cell r="C214" t="str">
            <v>Trương Quang Minh</v>
          </cell>
          <cell r="D214">
            <v>37799</v>
          </cell>
          <cell r="E214">
            <v>90</v>
          </cell>
          <cell r="F214">
            <v>90</v>
          </cell>
          <cell r="G214">
            <v>90</v>
          </cell>
          <cell r="H214">
            <v>90</v>
          </cell>
          <cell r="I214" t="str">
            <v>Xuất sắc</v>
          </cell>
          <cell r="J214">
            <v>90</v>
          </cell>
        </row>
        <row r="215">
          <cell r="B215" t="str">
            <v>21021618</v>
          </cell>
          <cell r="C215" t="str">
            <v>Vương Hoàng Minh</v>
          </cell>
          <cell r="D215">
            <v>37712</v>
          </cell>
          <cell r="E215">
            <v>90</v>
          </cell>
          <cell r="F215">
            <v>90</v>
          </cell>
          <cell r="G215">
            <v>90</v>
          </cell>
          <cell r="H215">
            <v>90</v>
          </cell>
          <cell r="I215" t="str">
            <v>Xuất sắc</v>
          </cell>
          <cell r="J215">
            <v>90</v>
          </cell>
        </row>
        <row r="216">
          <cell r="B216" t="str">
            <v>21021620</v>
          </cell>
          <cell r="C216" t="str">
            <v>Lê Trọng Nghĩa</v>
          </cell>
          <cell r="D216">
            <v>37788</v>
          </cell>
          <cell r="E216">
            <v>92</v>
          </cell>
          <cell r="F216">
            <v>92</v>
          </cell>
          <cell r="G216">
            <v>92</v>
          </cell>
          <cell r="H216">
            <v>92</v>
          </cell>
          <cell r="I216" t="str">
            <v>Xuất sắc</v>
          </cell>
          <cell r="J216">
            <v>92</v>
          </cell>
        </row>
        <row r="217">
          <cell r="B217" t="str">
            <v>21021621</v>
          </cell>
          <cell r="C217" t="str">
            <v>Vũ Văn Nghĩa</v>
          </cell>
          <cell r="D217">
            <v>37698</v>
          </cell>
          <cell r="E217">
            <v>80</v>
          </cell>
          <cell r="F217">
            <v>85</v>
          </cell>
          <cell r="G217">
            <v>85</v>
          </cell>
          <cell r="H217">
            <v>85</v>
          </cell>
          <cell r="I217" t="str">
            <v>Tốt</v>
          </cell>
          <cell r="J217">
            <v>85</v>
          </cell>
        </row>
        <row r="218">
          <cell r="B218" t="str">
            <v>21021624</v>
          </cell>
          <cell r="C218" t="str">
            <v>Nguyễn Đức Phú</v>
          </cell>
          <cell r="D218">
            <v>37736</v>
          </cell>
          <cell r="E218">
            <v>90</v>
          </cell>
          <cell r="F218">
            <v>90</v>
          </cell>
          <cell r="G218">
            <v>90</v>
          </cell>
          <cell r="H218">
            <v>90</v>
          </cell>
          <cell r="I218" t="str">
            <v>Xuất sắc</v>
          </cell>
          <cell r="J218">
            <v>90</v>
          </cell>
        </row>
        <row r="219">
          <cell r="B219" t="str">
            <v>21021626</v>
          </cell>
          <cell r="C219" t="str">
            <v>Nguyễn Minh Phúc</v>
          </cell>
          <cell r="D219">
            <v>37897</v>
          </cell>
          <cell r="E219">
            <v>70</v>
          </cell>
          <cell r="F219">
            <v>60</v>
          </cell>
          <cell r="G219">
            <v>60</v>
          </cell>
          <cell r="H219">
            <v>60</v>
          </cell>
          <cell r="I219" t="str">
            <v>Trung bình</v>
          </cell>
          <cell r="J219">
            <v>60</v>
          </cell>
        </row>
        <row r="220">
          <cell r="B220" t="str">
            <v>21021629</v>
          </cell>
          <cell r="C220" t="str">
            <v>Tống Nhật Quang</v>
          </cell>
          <cell r="D220">
            <v>37860</v>
          </cell>
          <cell r="E220">
            <v>85</v>
          </cell>
          <cell r="F220">
            <v>85</v>
          </cell>
          <cell r="G220">
            <v>85</v>
          </cell>
          <cell r="H220">
            <v>85</v>
          </cell>
          <cell r="I220" t="str">
            <v>Tốt</v>
          </cell>
          <cell r="J220">
            <v>85</v>
          </cell>
        </row>
        <row r="221">
          <cell r="B221" t="str">
            <v>21021631</v>
          </cell>
          <cell r="C221" t="str">
            <v>Bùi Quý Sang</v>
          </cell>
          <cell r="D221">
            <v>37702</v>
          </cell>
          <cell r="E221">
            <v>80</v>
          </cell>
          <cell r="F221">
            <v>90</v>
          </cell>
          <cell r="G221">
            <v>90</v>
          </cell>
          <cell r="H221">
            <v>90</v>
          </cell>
          <cell r="I221" t="str">
            <v>Xuất sắc</v>
          </cell>
          <cell r="J221">
            <v>90</v>
          </cell>
        </row>
        <row r="222">
          <cell r="B222" t="str">
            <v>21021635</v>
          </cell>
          <cell r="C222" t="str">
            <v>Nguyễn Hữu Thành</v>
          </cell>
          <cell r="D222">
            <v>37794</v>
          </cell>
          <cell r="E222">
            <v>90</v>
          </cell>
          <cell r="F222">
            <v>90</v>
          </cell>
          <cell r="G222">
            <v>90</v>
          </cell>
          <cell r="H222">
            <v>90</v>
          </cell>
          <cell r="I222" t="str">
            <v>Xuất sắc</v>
          </cell>
          <cell r="J222">
            <v>90</v>
          </cell>
        </row>
        <row r="223">
          <cell r="B223" t="str">
            <v>21021638</v>
          </cell>
          <cell r="C223" t="str">
            <v>Phạm Minh Thắng</v>
          </cell>
          <cell r="D223">
            <v>37928</v>
          </cell>
          <cell r="E223">
            <v>90</v>
          </cell>
          <cell r="F223">
            <v>90</v>
          </cell>
          <cell r="G223">
            <v>90</v>
          </cell>
          <cell r="H223">
            <v>90</v>
          </cell>
          <cell r="I223" t="str">
            <v>Xuất sắc</v>
          </cell>
          <cell r="J223">
            <v>90</v>
          </cell>
        </row>
        <row r="224">
          <cell r="B224" t="str">
            <v>21021640</v>
          </cell>
          <cell r="C224" t="str">
            <v>Nguyễn Thành Trung</v>
          </cell>
          <cell r="D224">
            <v>37627</v>
          </cell>
          <cell r="E224">
            <v>75</v>
          </cell>
          <cell r="F224">
            <v>85</v>
          </cell>
          <cell r="G224">
            <v>85</v>
          </cell>
          <cell r="H224">
            <v>85</v>
          </cell>
          <cell r="I224" t="str">
            <v>Tốt</v>
          </cell>
          <cell r="J224">
            <v>85</v>
          </cell>
        </row>
        <row r="225">
          <cell r="B225" t="str">
            <v>21021643</v>
          </cell>
          <cell r="C225" t="str">
            <v>Nguyễn Bá Tuấn</v>
          </cell>
          <cell r="D225">
            <v>37644</v>
          </cell>
          <cell r="E225">
            <v>85</v>
          </cell>
          <cell r="F225">
            <v>85</v>
          </cell>
          <cell r="G225">
            <v>85</v>
          </cell>
          <cell r="H225">
            <v>85</v>
          </cell>
          <cell r="I225" t="str">
            <v>Tốt</v>
          </cell>
          <cell r="J225">
            <v>85</v>
          </cell>
        </row>
        <row r="226">
          <cell r="B226" t="str">
            <v>21021645</v>
          </cell>
          <cell r="C226" t="str">
            <v>Mai Thanh Tùng</v>
          </cell>
          <cell r="D226">
            <v>37774</v>
          </cell>
          <cell r="E226">
            <v>85</v>
          </cell>
          <cell r="F226">
            <v>85</v>
          </cell>
          <cell r="G226">
            <v>85</v>
          </cell>
          <cell r="H226">
            <v>85</v>
          </cell>
          <cell r="I226" t="str">
            <v>Tốt</v>
          </cell>
          <cell r="J226">
            <v>85</v>
          </cell>
        </row>
        <row r="227">
          <cell r="B227" t="str">
            <v>21021646</v>
          </cell>
          <cell r="C227" t="str">
            <v>Nguyễn Thanh Tùng</v>
          </cell>
          <cell r="D227">
            <v>37623</v>
          </cell>
          <cell r="E227">
            <v>90</v>
          </cell>
          <cell r="F227">
            <v>85</v>
          </cell>
          <cell r="G227">
            <v>85</v>
          </cell>
          <cell r="H227">
            <v>85</v>
          </cell>
          <cell r="I227" t="str">
            <v>Tốt</v>
          </cell>
          <cell r="J227">
            <v>85</v>
          </cell>
        </row>
        <row r="228">
          <cell r="B228" t="str">
            <v>21021650</v>
          </cell>
          <cell r="C228" t="str">
            <v>Nguyễn Đình Quang Vinh</v>
          </cell>
          <cell r="D228">
            <v>37632</v>
          </cell>
          <cell r="E228">
            <v>70</v>
          </cell>
          <cell r="F228">
            <v>85</v>
          </cell>
          <cell r="G228">
            <v>85</v>
          </cell>
          <cell r="H228">
            <v>85</v>
          </cell>
          <cell r="I228" t="str">
            <v>Tốt</v>
          </cell>
          <cell r="J228">
            <v>85</v>
          </cell>
        </row>
        <row r="229">
          <cell r="B229" t="str">
            <v>21021651</v>
          </cell>
          <cell r="C229" t="str">
            <v>Nguyễn Tất Anh Vũ</v>
          </cell>
          <cell r="D229">
            <v>37916</v>
          </cell>
          <cell r="E229">
            <v>80</v>
          </cell>
          <cell r="F229">
            <v>90</v>
          </cell>
          <cell r="G229">
            <v>90</v>
          </cell>
          <cell r="H229">
            <v>90</v>
          </cell>
          <cell r="I229" t="str">
            <v>Xuất sắc</v>
          </cell>
          <cell r="J229">
            <v>90</v>
          </cell>
        </row>
        <row r="230">
          <cell r="B230" t="str">
            <v>MASV</v>
          </cell>
          <cell r="C230" t="str">
            <v>Họ và tên</v>
          </cell>
          <cell r="D230" t="str">
            <v>Ngày sinh</v>
          </cell>
          <cell r="E230" t="str">
            <v>Điểm</v>
          </cell>
          <cell r="F230" t="str">
            <v>Điểm</v>
          </cell>
          <cell r="G230" t="str">
            <v>Điểm</v>
          </cell>
          <cell r="H230" t="str">
            <v>Điểm KL</v>
          </cell>
          <cell r="I230"/>
          <cell r="J230" t="str">
            <v>Điểm KL</v>
          </cell>
        </row>
        <row r="231">
          <cell r="B231"/>
          <cell r="C231"/>
          <cell r="D231"/>
          <cell r="E231" t="str">
            <v>Tự ĐG</v>
          </cell>
          <cell r="F231" t="str">
            <v>BCS</v>
          </cell>
          <cell r="G231" t="str">
            <v>CV</v>
          </cell>
          <cell r="H231" t="str">
            <v>HĐ cấp Khoa</v>
          </cell>
          <cell r="I231"/>
          <cell r="J231" t="str">
            <v>HĐ cấp Trường</v>
          </cell>
        </row>
        <row r="232">
          <cell r="B232"/>
          <cell r="C232"/>
          <cell r="D232"/>
          <cell r="E232"/>
          <cell r="F232"/>
          <cell r="G232"/>
          <cell r="H232" t="str">
            <v>Điểm</v>
          </cell>
          <cell r="I232" t="str">
            <v>Xếp loại</v>
          </cell>
          <cell r="J232" t="str">
            <v>Điểm</v>
          </cell>
        </row>
        <row r="233">
          <cell r="B233" t="str">
            <v>21020253</v>
          </cell>
          <cell r="C233" t="str">
            <v>Bùi Khương Duy</v>
          </cell>
          <cell r="D233">
            <v>37940</v>
          </cell>
          <cell r="E233">
            <v>90</v>
          </cell>
          <cell r="F233">
            <v>85</v>
          </cell>
          <cell r="G233">
            <v>85</v>
          </cell>
          <cell r="H233">
            <v>85</v>
          </cell>
          <cell r="I233" t="str">
            <v>Tốt</v>
          </cell>
          <cell r="J233">
            <v>85</v>
          </cell>
        </row>
        <row r="234">
          <cell r="B234" t="str">
            <v>21020257</v>
          </cell>
          <cell r="C234" t="str">
            <v>Vũ Nhật Minh</v>
          </cell>
          <cell r="D234">
            <v>37925</v>
          </cell>
          <cell r="E234">
            <v>80</v>
          </cell>
          <cell r="F234">
            <v>85</v>
          </cell>
          <cell r="G234">
            <v>85</v>
          </cell>
          <cell r="H234">
            <v>85</v>
          </cell>
          <cell r="I234" t="str">
            <v>Tốt</v>
          </cell>
          <cell r="J234">
            <v>85</v>
          </cell>
        </row>
        <row r="235">
          <cell r="B235" t="str">
            <v>21020532</v>
          </cell>
          <cell r="C235" t="str">
            <v>Nguyễn Minh Quang Hiếu</v>
          </cell>
          <cell r="D235">
            <v>37934</v>
          </cell>
          <cell r="E235">
            <v>70</v>
          </cell>
          <cell r="F235">
            <v>72</v>
          </cell>
          <cell r="G235">
            <v>72</v>
          </cell>
          <cell r="H235">
            <v>72</v>
          </cell>
          <cell r="I235" t="str">
            <v>Khá</v>
          </cell>
          <cell r="J235">
            <v>72</v>
          </cell>
        </row>
        <row r="236">
          <cell r="B236" t="str">
            <v>21020667</v>
          </cell>
          <cell r="C236" t="str">
            <v>Nguyễn Vũ Minh Thành</v>
          </cell>
          <cell r="D236">
            <v>37828</v>
          </cell>
          <cell r="E236">
            <v>70</v>
          </cell>
          <cell r="F236">
            <v>90</v>
          </cell>
          <cell r="G236">
            <v>90</v>
          </cell>
          <cell r="H236">
            <v>90</v>
          </cell>
          <cell r="I236" t="str">
            <v>Xuất sắc</v>
          </cell>
          <cell r="J236">
            <v>90</v>
          </cell>
        </row>
        <row r="237">
          <cell r="B237" t="str">
            <v>21020676</v>
          </cell>
          <cell r="C237" t="str">
            <v>Đỗ Duy Anh</v>
          </cell>
          <cell r="D237">
            <v>37719</v>
          </cell>
          <cell r="E237">
            <v>70</v>
          </cell>
          <cell r="F237">
            <v>77</v>
          </cell>
          <cell r="G237">
            <v>77</v>
          </cell>
          <cell r="H237">
            <v>77</v>
          </cell>
          <cell r="I237" t="str">
            <v>Khá</v>
          </cell>
          <cell r="J237">
            <v>77</v>
          </cell>
        </row>
        <row r="238">
          <cell r="B238" t="str">
            <v>21020678</v>
          </cell>
          <cell r="C238" t="str">
            <v>Phạm Hải Anh</v>
          </cell>
          <cell r="D238">
            <v>37892</v>
          </cell>
          <cell r="E238">
            <v>90</v>
          </cell>
          <cell r="F238">
            <v>90</v>
          </cell>
          <cell r="G238">
            <v>90</v>
          </cell>
          <cell r="H238">
            <v>90</v>
          </cell>
          <cell r="I238" t="str">
            <v>Xuất sắc</v>
          </cell>
          <cell r="J238">
            <v>90</v>
          </cell>
        </row>
        <row r="239">
          <cell r="B239" t="str">
            <v>21020680</v>
          </cell>
          <cell r="C239" t="str">
            <v>Nguyễn Mạnh Cường</v>
          </cell>
          <cell r="D239">
            <v>37840</v>
          </cell>
          <cell r="E239">
            <v>70</v>
          </cell>
          <cell r="F239">
            <v>85</v>
          </cell>
          <cell r="G239">
            <v>85</v>
          </cell>
          <cell r="H239">
            <v>85</v>
          </cell>
          <cell r="I239" t="str">
            <v>Tốt</v>
          </cell>
          <cell r="J239">
            <v>85</v>
          </cell>
        </row>
        <row r="240">
          <cell r="B240" t="str">
            <v>21020684</v>
          </cell>
          <cell r="C240" t="str">
            <v>Đỗ Minh Hiếu</v>
          </cell>
          <cell r="D240">
            <v>37882</v>
          </cell>
          <cell r="E240">
            <v>62</v>
          </cell>
          <cell r="F240">
            <v>72</v>
          </cell>
          <cell r="G240">
            <v>72</v>
          </cell>
          <cell r="H240">
            <v>72</v>
          </cell>
          <cell r="I240" t="str">
            <v>Khá</v>
          </cell>
          <cell r="J240">
            <v>72</v>
          </cell>
        </row>
        <row r="241">
          <cell r="B241" t="str">
            <v>21020686</v>
          </cell>
          <cell r="C241" t="str">
            <v>Lê Tô Hiệu</v>
          </cell>
          <cell r="D241">
            <v>37694</v>
          </cell>
          <cell r="E241">
            <v>75</v>
          </cell>
          <cell r="F241">
            <v>85</v>
          </cell>
          <cell r="G241">
            <v>85</v>
          </cell>
          <cell r="H241">
            <v>85</v>
          </cell>
          <cell r="I241" t="str">
            <v>Tốt</v>
          </cell>
          <cell r="J241">
            <v>85</v>
          </cell>
        </row>
        <row r="242">
          <cell r="B242" t="str">
            <v>21020688</v>
          </cell>
          <cell r="C242" t="str">
            <v>Đỗ Huy</v>
          </cell>
          <cell r="D242">
            <v>37815</v>
          </cell>
          <cell r="E242">
            <v>70</v>
          </cell>
          <cell r="F242">
            <v>73</v>
          </cell>
          <cell r="G242">
            <v>73</v>
          </cell>
          <cell r="H242">
            <v>73</v>
          </cell>
          <cell r="I242" t="str">
            <v>Khá</v>
          </cell>
          <cell r="J242">
            <v>73</v>
          </cell>
        </row>
        <row r="243">
          <cell r="B243" t="str">
            <v>21020690</v>
          </cell>
          <cell r="C243" t="str">
            <v>Ngạc Anh Kiệt</v>
          </cell>
          <cell r="D243">
            <v>37711</v>
          </cell>
          <cell r="E243">
            <v>80</v>
          </cell>
          <cell r="F243">
            <v>90</v>
          </cell>
          <cell r="G243">
            <v>90</v>
          </cell>
          <cell r="H243">
            <v>90</v>
          </cell>
          <cell r="I243" t="str">
            <v>Xuất sắc</v>
          </cell>
          <cell r="J243">
            <v>90</v>
          </cell>
        </row>
        <row r="244">
          <cell r="B244" t="str">
            <v>21020692</v>
          </cell>
          <cell r="C244" t="str">
            <v>Nguyễn Thế Khang</v>
          </cell>
          <cell r="D244">
            <v>37795</v>
          </cell>
          <cell r="E244">
            <v>92</v>
          </cell>
          <cell r="F244">
            <v>92</v>
          </cell>
          <cell r="G244">
            <v>92</v>
          </cell>
          <cell r="H244">
            <v>92</v>
          </cell>
          <cell r="I244" t="str">
            <v>Xuất sắc</v>
          </cell>
          <cell r="J244">
            <v>92</v>
          </cell>
        </row>
        <row r="245">
          <cell r="B245" t="str">
            <v>21020694</v>
          </cell>
          <cell r="C245" t="str">
            <v>Phạm Cảnh Khuê</v>
          </cell>
          <cell r="D245">
            <v>37859</v>
          </cell>
          <cell r="E245">
            <v>80</v>
          </cell>
          <cell r="F245">
            <v>90</v>
          </cell>
          <cell r="G245">
            <v>90</v>
          </cell>
          <cell r="H245">
            <v>90</v>
          </cell>
          <cell r="I245" t="str">
            <v>Xuất sắc</v>
          </cell>
          <cell r="J245">
            <v>90</v>
          </cell>
        </row>
        <row r="246">
          <cell r="B246" t="str">
            <v>21020696</v>
          </cell>
          <cell r="C246" t="str">
            <v>Hoàng Nhật Minh</v>
          </cell>
          <cell r="D246">
            <v>37852</v>
          </cell>
          <cell r="E246">
            <v>90</v>
          </cell>
          <cell r="F246">
            <v>90</v>
          </cell>
          <cell r="G246">
            <v>90</v>
          </cell>
          <cell r="H246">
            <v>90</v>
          </cell>
          <cell r="I246" t="str">
            <v>Xuất sắc</v>
          </cell>
          <cell r="J246">
            <v>90</v>
          </cell>
        </row>
        <row r="247">
          <cell r="B247" t="str">
            <v>21020698</v>
          </cell>
          <cell r="C247" t="str">
            <v>Nguyễn Đức Minh</v>
          </cell>
          <cell r="D247">
            <v>37725</v>
          </cell>
          <cell r="E247">
            <v>90</v>
          </cell>
          <cell r="F247">
            <v>90</v>
          </cell>
          <cell r="G247">
            <v>90</v>
          </cell>
          <cell r="H247">
            <v>90</v>
          </cell>
          <cell r="I247" t="str">
            <v>Xuất sắc</v>
          </cell>
          <cell r="J247">
            <v>90</v>
          </cell>
        </row>
        <row r="248">
          <cell r="B248" t="str">
            <v>21020702</v>
          </cell>
          <cell r="C248" t="str">
            <v>Lê Minh Quân</v>
          </cell>
          <cell r="D248">
            <v>37693</v>
          </cell>
          <cell r="E248">
            <v>72</v>
          </cell>
          <cell r="F248">
            <v>72</v>
          </cell>
          <cell r="G248">
            <v>72</v>
          </cell>
          <cell r="H248">
            <v>72</v>
          </cell>
          <cell r="I248" t="str">
            <v>Khá</v>
          </cell>
          <cell r="J248">
            <v>72</v>
          </cell>
        </row>
        <row r="249">
          <cell r="B249" t="str">
            <v>21020704</v>
          </cell>
          <cell r="C249" t="str">
            <v>Nguyễn Phan Nam Sơn</v>
          </cell>
          <cell r="D249">
            <v>37816</v>
          </cell>
          <cell r="E249">
            <v>80</v>
          </cell>
          <cell r="F249">
            <v>90</v>
          </cell>
          <cell r="G249">
            <v>90</v>
          </cell>
          <cell r="H249">
            <v>90</v>
          </cell>
          <cell r="I249" t="str">
            <v>Xuất sắc</v>
          </cell>
          <cell r="J249">
            <v>90</v>
          </cell>
        </row>
        <row r="250">
          <cell r="B250" t="str">
            <v>21020707</v>
          </cell>
          <cell r="C250" t="str">
            <v>Dương Đình Thắng</v>
          </cell>
          <cell r="D250">
            <v>37955</v>
          </cell>
          <cell r="E250">
            <v>70</v>
          </cell>
          <cell r="F250">
            <v>72</v>
          </cell>
          <cell r="G250">
            <v>72</v>
          </cell>
          <cell r="H250">
            <v>72</v>
          </cell>
          <cell r="I250" t="str">
            <v>Khá</v>
          </cell>
          <cell r="J250">
            <v>72</v>
          </cell>
        </row>
        <row r="251">
          <cell r="B251" t="str">
            <v>21020710</v>
          </cell>
          <cell r="C251" t="str">
            <v>Nguyễn Thành Vinh</v>
          </cell>
          <cell r="D251">
            <v>37658</v>
          </cell>
          <cell r="E251">
            <v>90</v>
          </cell>
          <cell r="F251">
            <v>96</v>
          </cell>
          <cell r="G251">
            <v>85</v>
          </cell>
          <cell r="H251">
            <v>85</v>
          </cell>
          <cell r="I251" t="str">
            <v>Tốt</v>
          </cell>
          <cell r="J251">
            <v>85</v>
          </cell>
        </row>
        <row r="252">
          <cell r="B252" t="str">
            <v>21020726</v>
          </cell>
          <cell r="C252" t="str">
            <v>Nguyễn Quốc Cường</v>
          </cell>
          <cell r="D252">
            <v>37888</v>
          </cell>
          <cell r="E252">
            <v>90</v>
          </cell>
          <cell r="F252">
            <v>90</v>
          </cell>
          <cell r="G252">
            <v>90</v>
          </cell>
          <cell r="H252">
            <v>90</v>
          </cell>
          <cell r="I252" t="str">
            <v>Xuất sắc</v>
          </cell>
          <cell r="J252">
            <v>90</v>
          </cell>
        </row>
        <row r="253">
          <cell r="B253" t="str">
            <v>21020728</v>
          </cell>
          <cell r="C253" t="str">
            <v>Hồ Xuân Đạt</v>
          </cell>
          <cell r="D253">
            <v>37770</v>
          </cell>
          <cell r="E253">
            <v>80</v>
          </cell>
          <cell r="F253">
            <v>90</v>
          </cell>
          <cell r="G253">
            <v>90</v>
          </cell>
          <cell r="H253">
            <v>90</v>
          </cell>
          <cell r="I253" t="str">
            <v>Xuất sắc</v>
          </cell>
          <cell r="J253">
            <v>90</v>
          </cell>
        </row>
        <row r="254">
          <cell r="B254" t="str">
            <v>21020730</v>
          </cell>
          <cell r="C254" t="str">
            <v>Nguyễn Thùy Linh</v>
          </cell>
          <cell r="D254">
            <v>37698</v>
          </cell>
          <cell r="E254">
            <v>90</v>
          </cell>
          <cell r="F254">
            <v>90</v>
          </cell>
          <cell r="G254">
            <v>90</v>
          </cell>
          <cell r="H254">
            <v>90</v>
          </cell>
          <cell r="I254" t="str">
            <v>Xuất sắc</v>
          </cell>
          <cell r="J254">
            <v>90</v>
          </cell>
        </row>
        <row r="255">
          <cell r="B255" t="str">
            <v>21020732</v>
          </cell>
          <cell r="C255" t="str">
            <v>Ngô Quang Minh</v>
          </cell>
          <cell r="D255">
            <v>37896</v>
          </cell>
          <cell r="E255">
            <v>70</v>
          </cell>
          <cell r="F255">
            <v>77</v>
          </cell>
          <cell r="G255">
            <v>77</v>
          </cell>
          <cell r="H255">
            <v>77</v>
          </cell>
          <cell r="I255" t="str">
            <v>Khá</v>
          </cell>
          <cell r="J255">
            <v>77</v>
          </cell>
        </row>
        <row r="256">
          <cell r="B256" t="str">
            <v>21020734</v>
          </cell>
          <cell r="C256" t="str">
            <v>Nguyễn Anh Tuấn</v>
          </cell>
          <cell r="D256">
            <v>37820</v>
          </cell>
          <cell r="E256">
            <v>90</v>
          </cell>
          <cell r="F256">
            <v>85</v>
          </cell>
          <cell r="G256">
            <v>85</v>
          </cell>
          <cell r="H256">
            <v>85</v>
          </cell>
          <cell r="I256" t="str">
            <v>Tốt</v>
          </cell>
          <cell r="J256">
            <v>85</v>
          </cell>
        </row>
        <row r="257">
          <cell r="B257" t="str">
            <v>21020736</v>
          </cell>
          <cell r="C257" t="str">
            <v>Tô Thanh Tùng</v>
          </cell>
          <cell r="D257">
            <v>37930</v>
          </cell>
          <cell r="E257">
            <v>80</v>
          </cell>
          <cell r="F257">
            <v>90</v>
          </cell>
          <cell r="G257">
            <v>90</v>
          </cell>
          <cell r="H257">
            <v>90</v>
          </cell>
          <cell r="I257" t="str">
            <v>Xuất sắc</v>
          </cell>
          <cell r="J257">
            <v>90</v>
          </cell>
        </row>
        <row r="258">
          <cell r="B258" t="str">
            <v>21021552</v>
          </cell>
          <cell r="C258" t="str">
            <v>Bùi Duy Hoàng Anh</v>
          </cell>
          <cell r="D258">
            <v>37837</v>
          </cell>
          <cell r="E258">
            <v>80</v>
          </cell>
          <cell r="F258">
            <v>90</v>
          </cell>
          <cell r="G258">
            <v>90</v>
          </cell>
          <cell r="H258">
            <v>90</v>
          </cell>
          <cell r="I258" t="str">
            <v>Xuất sắc</v>
          </cell>
          <cell r="J258">
            <v>90</v>
          </cell>
        </row>
        <row r="259">
          <cell r="B259" t="str">
            <v>21021555</v>
          </cell>
          <cell r="C259" t="str">
            <v>Hoàng Đức Anh</v>
          </cell>
          <cell r="D259">
            <v>37687</v>
          </cell>
          <cell r="E259">
            <v>84</v>
          </cell>
          <cell r="F259">
            <v>89</v>
          </cell>
          <cell r="G259">
            <v>89</v>
          </cell>
          <cell r="H259">
            <v>89</v>
          </cell>
          <cell r="I259" t="str">
            <v>Tốt</v>
          </cell>
          <cell r="J259">
            <v>89</v>
          </cell>
        </row>
        <row r="260">
          <cell r="B260" t="str">
            <v>21021557</v>
          </cell>
          <cell r="C260" t="str">
            <v>Nguyễn Phương Anh</v>
          </cell>
          <cell r="D260">
            <v>37914</v>
          </cell>
          <cell r="E260">
            <v>90</v>
          </cell>
          <cell r="F260">
            <v>85</v>
          </cell>
          <cell r="G260">
            <v>85</v>
          </cell>
          <cell r="H260">
            <v>85</v>
          </cell>
          <cell r="I260" t="str">
            <v>Tốt</v>
          </cell>
          <cell r="J260">
            <v>85</v>
          </cell>
        </row>
        <row r="261">
          <cell r="B261" t="str">
            <v>21021558</v>
          </cell>
          <cell r="C261" t="str">
            <v>Nguyễn Thế Anh</v>
          </cell>
          <cell r="D261">
            <v>37882</v>
          </cell>
          <cell r="E261">
            <v>87</v>
          </cell>
          <cell r="F261">
            <v>82</v>
          </cell>
          <cell r="G261">
            <v>82</v>
          </cell>
          <cell r="H261">
            <v>82</v>
          </cell>
          <cell r="I261" t="str">
            <v>Tốt</v>
          </cell>
          <cell r="J261">
            <v>82</v>
          </cell>
        </row>
        <row r="262">
          <cell r="B262" t="str">
            <v>21021560</v>
          </cell>
          <cell r="C262" t="str">
            <v>Trần Ngọc Anh</v>
          </cell>
          <cell r="D262">
            <v>37852</v>
          </cell>
          <cell r="E262">
            <v>90</v>
          </cell>
          <cell r="F262">
            <v>85</v>
          </cell>
          <cell r="G262">
            <v>85</v>
          </cell>
          <cell r="H262">
            <v>85</v>
          </cell>
          <cell r="I262" t="str">
            <v>Tốt</v>
          </cell>
          <cell r="J262">
            <v>85</v>
          </cell>
        </row>
        <row r="263">
          <cell r="B263" t="str">
            <v>21021562</v>
          </cell>
          <cell r="C263" t="str">
            <v>Đỗ Đức Bảo</v>
          </cell>
          <cell r="D263">
            <v>37731</v>
          </cell>
          <cell r="E263">
            <v>80</v>
          </cell>
          <cell r="F263">
            <v>77</v>
          </cell>
          <cell r="G263">
            <v>77</v>
          </cell>
          <cell r="H263">
            <v>77</v>
          </cell>
          <cell r="I263" t="str">
            <v>Khá</v>
          </cell>
          <cell r="J263">
            <v>77</v>
          </cell>
        </row>
        <row r="264">
          <cell r="B264" t="str">
            <v>21021565</v>
          </cell>
          <cell r="C264" t="str">
            <v>Đặng Văn Cường</v>
          </cell>
          <cell r="D264">
            <v>37801</v>
          </cell>
          <cell r="E264">
            <v>80</v>
          </cell>
          <cell r="F264">
            <v>75</v>
          </cell>
          <cell r="G264">
            <v>75</v>
          </cell>
          <cell r="H264">
            <v>75</v>
          </cell>
          <cell r="I264" t="str">
            <v>Khá</v>
          </cell>
          <cell r="J264">
            <v>75</v>
          </cell>
        </row>
        <row r="265">
          <cell r="B265" t="str">
            <v>21021567</v>
          </cell>
          <cell r="C265" t="str">
            <v>Nghiêm Quang Dũng</v>
          </cell>
          <cell r="D265">
            <v>37840</v>
          </cell>
          <cell r="E265">
            <v>90</v>
          </cell>
          <cell r="F265">
            <v>90</v>
          </cell>
          <cell r="G265">
            <v>90</v>
          </cell>
          <cell r="H265">
            <v>90</v>
          </cell>
          <cell r="I265" t="str">
            <v>Xuất sắc</v>
          </cell>
          <cell r="J265">
            <v>90</v>
          </cell>
        </row>
        <row r="266">
          <cell r="B266" t="str">
            <v>21021568</v>
          </cell>
          <cell r="C266" t="str">
            <v>Nguyễn Tiến Dũng</v>
          </cell>
          <cell r="D266">
            <v>37946</v>
          </cell>
          <cell r="E266">
            <v>80</v>
          </cell>
          <cell r="F266">
            <v>90</v>
          </cell>
          <cell r="G266">
            <v>90</v>
          </cell>
          <cell r="H266">
            <v>90</v>
          </cell>
          <cell r="I266" t="str">
            <v>Xuất sắc</v>
          </cell>
          <cell r="J266">
            <v>90</v>
          </cell>
        </row>
        <row r="267">
          <cell r="B267" t="str">
            <v>21021570</v>
          </cell>
          <cell r="C267" t="str">
            <v>Lê Phương Duy</v>
          </cell>
          <cell r="D267">
            <v>37940</v>
          </cell>
          <cell r="E267">
            <v>90</v>
          </cell>
          <cell r="F267">
            <v>90</v>
          </cell>
          <cell r="G267">
            <v>90</v>
          </cell>
          <cell r="H267">
            <v>90</v>
          </cell>
          <cell r="I267" t="str">
            <v>Xuất sắc</v>
          </cell>
          <cell r="J267">
            <v>90</v>
          </cell>
        </row>
        <row r="268">
          <cell r="B268" t="str">
            <v>21021574</v>
          </cell>
          <cell r="C268" t="str">
            <v>Phạm Tiến Đạt</v>
          </cell>
          <cell r="D268">
            <v>37960</v>
          </cell>
          <cell r="E268">
            <v>80</v>
          </cell>
          <cell r="F268">
            <v>90</v>
          </cell>
          <cell r="G268">
            <v>90</v>
          </cell>
          <cell r="H268">
            <v>90</v>
          </cell>
          <cell r="I268" t="str">
            <v>Xuất sắc</v>
          </cell>
          <cell r="J268">
            <v>90</v>
          </cell>
        </row>
        <row r="269">
          <cell r="B269" t="str">
            <v>21021577</v>
          </cell>
          <cell r="C269" t="str">
            <v>Vũ Trung Đức</v>
          </cell>
          <cell r="D269">
            <v>37677</v>
          </cell>
          <cell r="E269">
            <v>90</v>
          </cell>
          <cell r="F269">
            <v>90</v>
          </cell>
          <cell r="G269">
            <v>90</v>
          </cell>
          <cell r="H269">
            <v>90</v>
          </cell>
          <cell r="I269" t="str">
            <v>Xuất sắc</v>
          </cell>
          <cell r="J269">
            <v>90</v>
          </cell>
        </row>
        <row r="270">
          <cell r="B270" t="str">
            <v>21021578</v>
          </cell>
          <cell r="C270" t="str">
            <v>Hoàng Thanh Hải</v>
          </cell>
          <cell r="D270">
            <v>37667</v>
          </cell>
          <cell r="E270">
            <v>85</v>
          </cell>
          <cell r="F270">
            <v>85</v>
          </cell>
          <cell r="G270">
            <v>85</v>
          </cell>
          <cell r="H270">
            <v>85</v>
          </cell>
          <cell r="I270" t="str">
            <v>Tốt</v>
          </cell>
          <cell r="J270">
            <v>85</v>
          </cell>
        </row>
        <row r="271">
          <cell r="B271" t="str">
            <v>21021580</v>
          </cell>
          <cell r="C271" t="str">
            <v>Phạm Thu Hằng</v>
          </cell>
          <cell r="D271">
            <v>37878</v>
          </cell>
          <cell r="E271">
            <v>67</v>
          </cell>
          <cell r="F271">
            <v>77</v>
          </cell>
          <cell r="G271">
            <v>77</v>
          </cell>
          <cell r="H271">
            <v>77</v>
          </cell>
          <cell r="I271" t="str">
            <v>Khá</v>
          </cell>
          <cell r="J271">
            <v>77</v>
          </cell>
        </row>
        <row r="272">
          <cell r="B272" t="str">
            <v>21021582</v>
          </cell>
          <cell r="C272" t="str">
            <v>Nguyễn Văn Hiệp</v>
          </cell>
          <cell r="D272">
            <v>37900</v>
          </cell>
          <cell r="E272">
            <v>80</v>
          </cell>
          <cell r="F272">
            <v>90</v>
          </cell>
          <cell r="G272">
            <v>90</v>
          </cell>
          <cell r="H272">
            <v>90</v>
          </cell>
          <cell r="I272" t="str">
            <v>Xuất sắc</v>
          </cell>
          <cell r="J272">
            <v>90</v>
          </cell>
        </row>
        <row r="273">
          <cell r="B273" t="str">
            <v>21021584</v>
          </cell>
          <cell r="C273" t="str">
            <v>Bùi Minh Hiếu</v>
          </cell>
          <cell r="D273">
            <v>37812</v>
          </cell>
          <cell r="E273">
            <v>90</v>
          </cell>
          <cell r="F273">
            <v>90</v>
          </cell>
          <cell r="G273">
            <v>90</v>
          </cell>
          <cell r="H273">
            <v>90</v>
          </cell>
          <cell r="I273" t="str">
            <v>Xuất sắc</v>
          </cell>
          <cell r="J273">
            <v>90</v>
          </cell>
        </row>
        <row r="274">
          <cell r="B274" t="str">
            <v>21021587</v>
          </cell>
          <cell r="C274" t="str">
            <v>Phạm Minh Hiếu</v>
          </cell>
          <cell r="D274">
            <v>37684</v>
          </cell>
          <cell r="E274">
            <v>70</v>
          </cell>
          <cell r="F274">
            <v>85</v>
          </cell>
          <cell r="G274">
            <v>85</v>
          </cell>
          <cell r="H274">
            <v>85</v>
          </cell>
          <cell r="I274" t="str">
            <v>Tốt</v>
          </cell>
          <cell r="J274">
            <v>85</v>
          </cell>
        </row>
        <row r="275">
          <cell r="B275" t="str">
            <v>21021588</v>
          </cell>
          <cell r="C275" t="str">
            <v>Trần Trung Hiếu</v>
          </cell>
          <cell r="D275">
            <v>37932</v>
          </cell>
          <cell r="E275">
            <v>80</v>
          </cell>
          <cell r="F275">
            <v>90</v>
          </cell>
          <cell r="G275">
            <v>90</v>
          </cell>
          <cell r="H275">
            <v>90</v>
          </cell>
          <cell r="I275" t="str">
            <v>Xuất sắc</v>
          </cell>
          <cell r="J275">
            <v>90</v>
          </cell>
        </row>
        <row r="276">
          <cell r="B276" t="str">
            <v>21021590</v>
          </cell>
          <cell r="C276" t="str">
            <v>Nguyễn Đình Hoàn</v>
          </cell>
          <cell r="D276">
            <v>37678</v>
          </cell>
          <cell r="E276">
            <v>90</v>
          </cell>
          <cell r="F276">
            <v>90</v>
          </cell>
          <cell r="G276">
            <v>90</v>
          </cell>
          <cell r="H276">
            <v>90</v>
          </cell>
          <cell r="I276" t="str">
            <v>Xuất sắc</v>
          </cell>
          <cell r="J276">
            <v>90</v>
          </cell>
        </row>
        <row r="277">
          <cell r="B277" t="str">
            <v>21021592</v>
          </cell>
          <cell r="C277" t="str">
            <v>Trần Minh Hoàng</v>
          </cell>
          <cell r="D277">
            <v>37918</v>
          </cell>
          <cell r="E277">
            <v>90</v>
          </cell>
          <cell r="F277">
            <v>90</v>
          </cell>
          <cell r="G277">
            <v>90</v>
          </cell>
          <cell r="H277">
            <v>90</v>
          </cell>
          <cell r="I277" t="str">
            <v>Xuất sắc</v>
          </cell>
          <cell r="J277">
            <v>90</v>
          </cell>
        </row>
        <row r="278">
          <cell r="B278" t="str">
            <v>21021595</v>
          </cell>
          <cell r="C278" t="str">
            <v>Hoàng Đức Huy</v>
          </cell>
          <cell r="D278">
            <v>37775</v>
          </cell>
          <cell r="E278">
            <v>70</v>
          </cell>
          <cell r="F278">
            <v>77</v>
          </cell>
          <cell r="G278">
            <v>77</v>
          </cell>
          <cell r="H278">
            <v>77</v>
          </cell>
          <cell r="I278" t="str">
            <v>Khá</v>
          </cell>
          <cell r="J278">
            <v>77</v>
          </cell>
        </row>
        <row r="279">
          <cell r="B279" t="str">
            <v>21021597</v>
          </cell>
          <cell r="C279" t="str">
            <v>Lê Văn Huỳnh</v>
          </cell>
          <cell r="D279">
            <v>37881</v>
          </cell>
          <cell r="E279">
            <v>90</v>
          </cell>
          <cell r="F279">
            <v>90</v>
          </cell>
          <cell r="G279">
            <v>90</v>
          </cell>
          <cell r="H279">
            <v>90</v>
          </cell>
          <cell r="I279" t="str">
            <v>Xuất sắc</v>
          </cell>
          <cell r="J279">
            <v>90</v>
          </cell>
        </row>
        <row r="280">
          <cell r="B280" t="str">
            <v>21021599</v>
          </cell>
          <cell r="C280" t="str">
            <v>Lê Mạnh Kha</v>
          </cell>
          <cell r="D280">
            <v>37945</v>
          </cell>
          <cell r="E280">
            <v>94</v>
          </cell>
          <cell r="F280">
            <v>94</v>
          </cell>
          <cell r="G280">
            <v>94</v>
          </cell>
          <cell r="H280">
            <v>94</v>
          </cell>
          <cell r="I280" t="str">
            <v>Xuất sắc</v>
          </cell>
          <cell r="J280">
            <v>94</v>
          </cell>
        </row>
        <row r="281">
          <cell r="B281" t="str">
            <v>21021600</v>
          </cell>
          <cell r="C281" t="str">
            <v>Lương Quốc Khánh</v>
          </cell>
          <cell r="D281">
            <v>37855</v>
          </cell>
          <cell r="E281">
            <v>77</v>
          </cell>
          <cell r="F281">
            <v>68</v>
          </cell>
          <cell r="G281">
            <v>68</v>
          </cell>
          <cell r="H281">
            <v>68</v>
          </cell>
          <cell r="I281" t="str">
            <v>Khá</v>
          </cell>
          <cell r="J281">
            <v>68</v>
          </cell>
        </row>
        <row r="282">
          <cell r="B282" t="str">
            <v>21021602</v>
          </cell>
          <cell r="C282" t="str">
            <v>Lê Trung Kiên</v>
          </cell>
          <cell r="D282">
            <v>37660</v>
          </cell>
          <cell r="E282">
            <v>90</v>
          </cell>
          <cell r="F282">
            <v>90</v>
          </cell>
          <cell r="G282">
            <v>90</v>
          </cell>
          <cell r="H282">
            <v>90</v>
          </cell>
          <cell r="I282" t="str">
            <v>Xuất sắc</v>
          </cell>
          <cell r="J282">
            <v>90</v>
          </cell>
        </row>
        <row r="283">
          <cell r="B283" t="str">
            <v>21021604</v>
          </cell>
          <cell r="C283" t="str">
            <v>Vũ Đức Kiên</v>
          </cell>
          <cell r="D283">
            <v>37797</v>
          </cell>
          <cell r="E283">
            <v>77</v>
          </cell>
          <cell r="F283">
            <v>77</v>
          </cell>
          <cell r="G283">
            <v>77</v>
          </cell>
          <cell r="H283">
            <v>77</v>
          </cell>
          <cell r="I283" t="str">
            <v>Khá</v>
          </cell>
          <cell r="J283">
            <v>77</v>
          </cell>
        </row>
        <row r="284">
          <cell r="B284" t="str">
            <v>21021607</v>
          </cell>
          <cell r="C284" t="str">
            <v>Cao Việt Long</v>
          </cell>
          <cell r="D284">
            <v>37871</v>
          </cell>
          <cell r="E284">
            <v>90</v>
          </cell>
          <cell r="F284">
            <v>90</v>
          </cell>
          <cell r="G284">
            <v>90</v>
          </cell>
          <cell r="H284">
            <v>90</v>
          </cell>
          <cell r="I284" t="str">
            <v>Xuất sắc</v>
          </cell>
          <cell r="J284">
            <v>90</v>
          </cell>
        </row>
        <row r="285">
          <cell r="B285" t="str">
            <v>21021608</v>
          </cell>
          <cell r="C285" t="str">
            <v>Nguyễn Đức Thành Long</v>
          </cell>
          <cell r="D285">
            <v>37880</v>
          </cell>
          <cell r="E285">
            <v>80</v>
          </cell>
          <cell r="F285">
            <v>77</v>
          </cell>
          <cell r="G285">
            <v>77</v>
          </cell>
          <cell r="H285">
            <v>77</v>
          </cell>
          <cell r="I285" t="str">
            <v>Khá</v>
          </cell>
          <cell r="J285">
            <v>77</v>
          </cell>
        </row>
        <row r="286">
          <cell r="B286" t="str">
            <v>21021612</v>
          </cell>
          <cell r="C286" t="str">
            <v>Trương Hoàng Mạnh</v>
          </cell>
          <cell r="D286">
            <v>37933</v>
          </cell>
          <cell r="E286">
            <v>80</v>
          </cell>
          <cell r="F286">
            <v>90</v>
          </cell>
          <cell r="G286">
            <v>90</v>
          </cell>
          <cell r="H286">
            <v>90</v>
          </cell>
          <cell r="I286" t="str">
            <v>Xuất sắc</v>
          </cell>
          <cell r="J286">
            <v>90</v>
          </cell>
        </row>
        <row r="287">
          <cell r="B287" t="str">
            <v>21021615</v>
          </cell>
          <cell r="C287" t="str">
            <v>Lê Tấn Minh</v>
          </cell>
          <cell r="D287">
            <v>37944</v>
          </cell>
          <cell r="E287">
            <v>70</v>
          </cell>
          <cell r="F287">
            <v>72</v>
          </cell>
          <cell r="G287">
            <v>72</v>
          </cell>
          <cell r="H287">
            <v>72</v>
          </cell>
          <cell r="I287" t="str">
            <v>Khá</v>
          </cell>
          <cell r="J287">
            <v>72</v>
          </cell>
        </row>
        <row r="288">
          <cell r="B288" t="str">
            <v>21021617</v>
          </cell>
          <cell r="C288" t="str">
            <v>Vũ Quang Minh</v>
          </cell>
          <cell r="D288">
            <v>37631</v>
          </cell>
          <cell r="E288">
            <v>90</v>
          </cell>
          <cell r="F288">
            <v>90</v>
          </cell>
          <cell r="G288">
            <v>90</v>
          </cell>
          <cell r="H288">
            <v>90</v>
          </cell>
          <cell r="I288" t="str">
            <v>Xuất sắc</v>
          </cell>
          <cell r="J288">
            <v>90</v>
          </cell>
        </row>
        <row r="289">
          <cell r="B289" t="str">
            <v>21021619</v>
          </cell>
          <cell r="C289" t="str">
            <v>Vũ Đình Nam</v>
          </cell>
          <cell r="D289">
            <v>37977</v>
          </cell>
          <cell r="E289">
            <v>90</v>
          </cell>
          <cell r="F289">
            <v>85</v>
          </cell>
          <cell r="G289">
            <v>85</v>
          </cell>
          <cell r="H289">
            <v>85</v>
          </cell>
          <cell r="I289" t="str">
            <v>Tốt</v>
          </cell>
          <cell r="J289">
            <v>85</v>
          </cell>
        </row>
        <row r="290">
          <cell r="B290" t="str">
            <v>21021622</v>
          </cell>
          <cell r="C290" t="str">
            <v>Vũ Phương Nhi</v>
          </cell>
          <cell r="D290">
            <v>37628</v>
          </cell>
          <cell r="E290">
            <v>90</v>
          </cell>
          <cell r="F290">
            <v>85</v>
          </cell>
          <cell r="G290">
            <v>85</v>
          </cell>
          <cell r="H290">
            <v>85</v>
          </cell>
          <cell r="I290" t="str">
            <v>Tốt</v>
          </cell>
          <cell r="J290">
            <v>85</v>
          </cell>
        </row>
        <row r="291">
          <cell r="B291" t="str">
            <v>21021623</v>
          </cell>
          <cell r="C291" t="str">
            <v>Lê Tấn Phát</v>
          </cell>
          <cell r="D291">
            <v>37977</v>
          </cell>
          <cell r="E291">
            <v>80</v>
          </cell>
          <cell r="F291">
            <v>90</v>
          </cell>
          <cell r="G291">
            <v>90</v>
          </cell>
          <cell r="H291">
            <v>90</v>
          </cell>
          <cell r="I291" t="str">
            <v>Xuất sắc</v>
          </cell>
          <cell r="J291">
            <v>90</v>
          </cell>
        </row>
        <row r="292">
          <cell r="B292" t="str">
            <v>21021627</v>
          </cell>
          <cell r="C292" t="str">
            <v>Hồ Duy Phương</v>
          </cell>
          <cell r="D292">
            <v>37863</v>
          </cell>
          <cell r="E292">
            <v>77</v>
          </cell>
          <cell r="F292">
            <v>77</v>
          </cell>
          <cell r="G292">
            <v>77</v>
          </cell>
          <cell r="H292">
            <v>77</v>
          </cell>
          <cell r="I292" t="str">
            <v>Khá</v>
          </cell>
          <cell r="J292">
            <v>77</v>
          </cell>
        </row>
        <row r="293">
          <cell r="B293" t="str">
            <v>21021628</v>
          </cell>
          <cell r="C293" t="str">
            <v>Nguyễn Ngọc Quang</v>
          </cell>
          <cell r="D293">
            <v>37867</v>
          </cell>
          <cell r="E293">
            <v>90</v>
          </cell>
          <cell r="F293">
            <v>90</v>
          </cell>
          <cell r="G293">
            <v>90</v>
          </cell>
          <cell r="H293">
            <v>90</v>
          </cell>
          <cell r="I293" t="str">
            <v>Xuất sắc</v>
          </cell>
          <cell r="J293">
            <v>90</v>
          </cell>
        </row>
        <row r="294">
          <cell r="B294" t="str">
            <v>21021630</v>
          </cell>
          <cell r="C294" t="str">
            <v>Nguyễn Anh Quân</v>
          </cell>
          <cell r="D294">
            <v>37710</v>
          </cell>
          <cell r="E294">
            <v>80</v>
          </cell>
          <cell r="F294">
            <v>77</v>
          </cell>
          <cell r="G294">
            <v>77</v>
          </cell>
          <cell r="H294">
            <v>77</v>
          </cell>
          <cell r="I294" t="str">
            <v>Khá</v>
          </cell>
          <cell r="J294">
            <v>77</v>
          </cell>
        </row>
        <row r="295">
          <cell r="B295" t="str">
            <v>21021632</v>
          </cell>
          <cell r="C295" t="str">
            <v>Trần Thị Ngọc Tâm</v>
          </cell>
          <cell r="D295">
            <v>37902</v>
          </cell>
          <cell r="E295">
            <v>90</v>
          </cell>
          <cell r="F295">
            <v>90</v>
          </cell>
          <cell r="G295">
            <v>90</v>
          </cell>
          <cell r="H295">
            <v>90</v>
          </cell>
          <cell r="I295" t="str">
            <v>Xuất sắc</v>
          </cell>
          <cell r="J295">
            <v>90</v>
          </cell>
        </row>
        <row r="296">
          <cell r="B296" t="str">
            <v>21021634</v>
          </cell>
          <cell r="C296" t="str">
            <v>Phạm Quốc Thái</v>
          </cell>
          <cell r="D296">
            <v>37693</v>
          </cell>
          <cell r="E296">
            <v>80</v>
          </cell>
          <cell r="F296">
            <v>85</v>
          </cell>
          <cell r="G296">
            <v>85</v>
          </cell>
          <cell r="H296">
            <v>85</v>
          </cell>
          <cell r="I296" t="str">
            <v>Tốt</v>
          </cell>
          <cell r="J296">
            <v>85</v>
          </cell>
        </row>
        <row r="297">
          <cell r="B297" t="str">
            <v>21021637</v>
          </cell>
          <cell r="C297" t="str">
            <v>Phạm Lê Đức Thành</v>
          </cell>
          <cell r="D297">
            <v>37929</v>
          </cell>
          <cell r="E297">
            <v>90</v>
          </cell>
          <cell r="F297">
            <v>90</v>
          </cell>
          <cell r="G297">
            <v>90</v>
          </cell>
          <cell r="H297">
            <v>90</v>
          </cell>
          <cell r="I297" t="str">
            <v>Xuất sắc</v>
          </cell>
          <cell r="J297">
            <v>90</v>
          </cell>
        </row>
        <row r="298">
          <cell r="B298" t="str">
            <v>21021639</v>
          </cell>
          <cell r="C298" t="str">
            <v>Nguyễn Quang Thịnh</v>
          </cell>
          <cell r="D298">
            <v>37639</v>
          </cell>
          <cell r="E298">
            <v>90</v>
          </cell>
          <cell r="F298">
            <v>90</v>
          </cell>
          <cell r="G298">
            <v>90</v>
          </cell>
          <cell r="H298">
            <v>90</v>
          </cell>
          <cell r="I298" t="str">
            <v>Xuất sắc</v>
          </cell>
          <cell r="J298">
            <v>90</v>
          </cell>
        </row>
        <row r="299">
          <cell r="B299" t="str">
            <v>21021642</v>
          </cell>
          <cell r="C299" t="str">
            <v>Nguyễn Anh Tuấn</v>
          </cell>
          <cell r="D299">
            <v>37722</v>
          </cell>
          <cell r="E299">
            <v>90</v>
          </cell>
          <cell r="F299">
            <v>90</v>
          </cell>
          <cell r="G299">
            <v>90</v>
          </cell>
          <cell r="H299">
            <v>90</v>
          </cell>
          <cell r="I299" t="str">
            <v>Xuất sắc</v>
          </cell>
          <cell r="J299">
            <v>90</v>
          </cell>
        </row>
        <row r="300">
          <cell r="B300" t="str">
            <v>21021644</v>
          </cell>
          <cell r="C300" t="str">
            <v>Nguyễn Quốc Tuấn</v>
          </cell>
          <cell r="D300">
            <v>37936</v>
          </cell>
          <cell r="E300">
            <v>90</v>
          </cell>
          <cell r="F300">
            <v>90</v>
          </cell>
          <cell r="G300">
            <v>90</v>
          </cell>
          <cell r="H300">
            <v>90</v>
          </cell>
          <cell r="I300" t="str">
            <v>Xuất sắc</v>
          </cell>
          <cell r="J300">
            <v>90</v>
          </cell>
        </row>
        <row r="301">
          <cell r="B301" t="str">
            <v>21021647</v>
          </cell>
          <cell r="C301" t="str">
            <v>Đào Lê Khang Uyn</v>
          </cell>
          <cell r="D301">
            <v>37864</v>
          </cell>
          <cell r="E301">
            <v>75</v>
          </cell>
          <cell r="F301">
            <v>75</v>
          </cell>
          <cell r="G301">
            <v>75</v>
          </cell>
          <cell r="H301">
            <v>75</v>
          </cell>
          <cell r="I301" t="str">
            <v>Khá</v>
          </cell>
          <cell r="J301">
            <v>75</v>
          </cell>
        </row>
        <row r="302">
          <cell r="B302" t="str">
            <v>21021648</v>
          </cell>
          <cell r="C302" t="str">
            <v>Nguyễn Sĩ Việt</v>
          </cell>
          <cell r="D302">
            <v>37740</v>
          </cell>
          <cell r="E302">
            <v>80</v>
          </cell>
          <cell r="F302">
            <v>90</v>
          </cell>
          <cell r="G302">
            <v>90</v>
          </cell>
          <cell r="H302">
            <v>90</v>
          </cell>
          <cell r="I302" t="str">
            <v>Xuất sắc</v>
          </cell>
          <cell r="J302">
            <v>90</v>
          </cell>
        </row>
        <row r="303">
          <cell r="B303" t="str">
            <v>21021649</v>
          </cell>
          <cell r="C303" t="str">
            <v>Dương Nguyễn Gia Vinh</v>
          </cell>
          <cell r="D303">
            <v>37525</v>
          </cell>
          <cell r="E303">
            <v>77</v>
          </cell>
          <cell r="F303">
            <v>87</v>
          </cell>
          <cell r="G303">
            <v>87</v>
          </cell>
          <cell r="H303">
            <v>87</v>
          </cell>
          <cell r="I303" t="str">
            <v>Tốt</v>
          </cell>
          <cell r="J303">
            <v>87</v>
          </cell>
        </row>
        <row r="304">
          <cell r="B304" t="str">
            <v>21021653</v>
          </cell>
          <cell r="C304" t="str">
            <v>Vũ Đức Vượng</v>
          </cell>
          <cell r="D304">
            <v>37898</v>
          </cell>
          <cell r="E304">
            <v>80</v>
          </cell>
          <cell r="F304">
            <v>77</v>
          </cell>
          <cell r="G304">
            <v>77</v>
          </cell>
          <cell r="H304">
            <v>77</v>
          </cell>
          <cell r="I304" t="str">
            <v>Khá</v>
          </cell>
          <cell r="J304">
            <v>77</v>
          </cell>
        </row>
        <row r="305">
          <cell r="B305" t="str">
            <v>MASV</v>
          </cell>
          <cell r="C305" t="str">
            <v>Họ và tên</v>
          </cell>
          <cell r="D305" t="str">
            <v>Ngày sinh</v>
          </cell>
          <cell r="E305" t="str">
            <v>Điểm</v>
          </cell>
          <cell r="F305" t="str">
            <v>Điểm</v>
          </cell>
          <cell r="G305" t="str">
            <v>Điểm</v>
          </cell>
          <cell r="H305" t="str">
            <v>Điểm KL</v>
          </cell>
          <cell r="I305"/>
          <cell r="J305" t="str">
            <v>Điểm KL</v>
          </cell>
        </row>
        <row r="306">
          <cell r="B306"/>
          <cell r="C306"/>
          <cell r="D306"/>
          <cell r="E306" t="str">
            <v>Tự ĐG</v>
          </cell>
          <cell r="F306" t="str">
            <v>BCS</v>
          </cell>
          <cell r="G306" t="str">
            <v>CV</v>
          </cell>
          <cell r="H306" t="str">
            <v>HĐ cấp Khoa</v>
          </cell>
          <cell r="I306"/>
          <cell r="J306" t="str">
            <v>HĐ cấp Trường</v>
          </cell>
        </row>
        <row r="307">
          <cell r="B307"/>
          <cell r="C307"/>
          <cell r="D307"/>
          <cell r="E307"/>
          <cell r="F307"/>
          <cell r="G307"/>
          <cell r="H307" t="str">
            <v>Điểm</v>
          </cell>
          <cell r="I307" t="str">
            <v>Xếp loại</v>
          </cell>
          <cell r="J307" t="str">
            <v>Điểm</v>
          </cell>
        </row>
        <row r="308">
          <cell r="B308" t="str">
            <v>21020135</v>
          </cell>
          <cell r="C308" t="str">
            <v>Thân Ngọc Dũng</v>
          </cell>
          <cell r="D308">
            <v>37754</v>
          </cell>
          <cell r="E308">
            <v>90</v>
          </cell>
          <cell r="F308">
            <v>90</v>
          </cell>
          <cell r="G308">
            <v>90</v>
          </cell>
          <cell r="H308">
            <v>90</v>
          </cell>
          <cell r="I308" t="str">
            <v>Xuất sắc</v>
          </cell>
          <cell r="J308">
            <v>90</v>
          </cell>
        </row>
        <row r="309">
          <cell r="B309" t="str">
            <v>21020138</v>
          </cell>
          <cell r="C309" t="str">
            <v>Đào Ngọc Đức</v>
          </cell>
          <cell r="D309">
            <v>37853</v>
          </cell>
          <cell r="E309">
            <v>90</v>
          </cell>
          <cell r="F309">
            <v>90</v>
          </cell>
          <cell r="G309">
            <v>90</v>
          </cell>
          <cell r="H309">
            <v>90</v>
          </cell>
          <cell r="I309" t="str">
            <v>Xuất sắc</v>
          </cell>
          <cell r="J309">
            <v>90</v>
          </cell>
        </row>
        <row r="310">
          <cell r="B310" t="str">
            <v>21020150</v>
          </cell>
          <cell r="C310" t="str">
            <v>Nguyễn Đức Thiện</v>
          </cell>
          <cell r="D310">
            <v>37675</v>
          </cell>
          <cell r="E310">
            <v>80</v>
          </cell>
          <cell r="F310">
            <v>80</v>
          </cell>
          <cell r="G310">
            <v>80</v>
          </cell>
          <cell r="H310">
            <v>80</v>
          </cell>
          <cell r="I310" t="str">
            <v>Tốt</v>
          </cell>
          <cell r="J310">
            <v>80</v>
          </cell>
        </row>
        <row r="311">
          <cell r="B311" t="str">
            <v>21020428</v>
          </cell>
          <cell r="C311" t="str">
            <v>Nguyễn Trung Phúc Anh</v>
          </cell>
          <cell r="D311">
            <v>37656</v>
          </cell>
          <cell r="E311">
            <v>90</v>
          </cell>
          <cell r="F311">
            <v>90</v>
          </cell>
          <cell r="G311">
            <v>90</v>
          </cell>
          <cell r="H311">
            <v>90</v>
          </cell>
          <cell r="I311" t="str">
            <v>Xuất sắc</v>
          </cell>
          <cell r="J311">
            <v>90</v>
          </cell>
        </row>
        <row r="312">
          <cell r="B312" t="str">
            <v>21020430</v>
          </cell>
          <cell r="C312" t="str">
            <v>Hà Hữu Dũng</v>
          </cell>
          <cell r="D312">
            <v>37730</v>
          </cell>
          <cell r="E312"/>
          <cell r="F312"/>
          <cell r="G312"/>
          <cell r="H312"/>
          <cell r="I312" t="str">
            <v>Kém</v>
          </cell>
          <cell r="J312"/>
        </row>
        <row r="313">
          <cell r="B313" t="str">
            <v>21020431</v>
          </cell>
          <cell r="C313" t="str">
            <v>Trần Tiến Dũng</v>
          </cell>
          <cell r="D313">
            <v>37676</v>
          </cell>
          <cell r="E313">
            <v>80</v>
          </cell>
          <cell r="F313">
            <v>80</v>
          </cell>
          <cell r="G313">
            <v>80</v>
          </cell>
          <cell r="H313">
            <v>80</v>
          </cell>
          <cell r="I313" t="str">
            <v>Tốt</v>
          </cell>
          <cell r="J313">
            <v>80</v>
          </cell>
        </row>
        <row r="314">
          <cell r="B314" t="str">
            <v>21020445</v>
          </cell>
          <cell r="C314" t="str">
            <v>Phạm Thị Mỹ Lệ</v>
          </cell>
          <cell r="D314">
            <v>37824</v>
          </cell>
          <cell r="E314">
            <v>77</v>
          </cell>
          <cell r="F314">
            <v>80</v>
          </cell>
          <cell r="G314">
            <v>80</v>
          </cell>
          <cell r="H314">
            <v>80</v>
          </cell>
          <cell r="I314" t="str">
            <v>Tốt</v>
          </cell>
          <cell r="J314">
            <v>80</v>
          </cell>
        </row>
        <row r="315">
          <cell r="B315" t="str">
            <v>21020446</v>
          </cell>
          <cell r="C315" t="str">
            <v>Nguyễn Khánh Linh</v>
          </cell>
          <cell r="D315">
            <v>37757</v>
          </cell>
          <cell r="E315">
            <v>80</v>
          </cell>
          <cell r="F315">
            <v>80</v>
          </cell>
          <cell r="G315">
            <v>80</v>
          </cell>
          <cell r="H315">
            <v>80</v>
          </cell>
          <cell r="I315" t="str">
            <v>Tốt</v>
          </cell>
          <cell r="J315">
            <v>80</v>
          </cell>
        </row>
        <row r="316">
          <cell r="B316" t="str">
            <v>21020557</v>
          </cell>
          <cell r="C316" t="str">
            <v>Nguyễn Quy Thành An</v>
          </cell>
          <cell r="D316">
            <v>37905</v>
          </cell>
          <cell r="E316">
            <v>80</v>
          </cell>
          <cell r="F316">
            <v>80</v>
          </cell>
          <cell r="G316">
            <v>80</v>
          </cell>
          <cell r="H316">
            <v>80</v>
          </cell>
          <cell r="I316" t="str">
            <v>Tốt</v>
          </cell>
          <cell r="J316">
            <v>80</v>
          </cell>
        </row>
        <row r="317">
          <cell r="B317" t="str">
            <v>21020559</v>
          </cell>
          <cell r="C317" t="str">
            <v>Nguyễn Gia Bảo</v>
          </cell>
          <cell r="D317">
            <v>37928</v>
          </cell>
          <cell r="E317">
            <v>90</v>
          </cell>
          <cell r="F317">
            <v>90</v>
          </cell>
          <cell r="G317">
            <v>90</v>
          </cell>
          <cell r="H317">
            <v>90</v>
          </cell>
          <cell r="I317" t="str">
            <v>Xuất sắc</v>
          </cell>
          <cell r="J317">
            <v>90</v>
          </cell>
        </row>
        <row r="318">
          <cell r="B318" t="str">
            <v>21020562</v>
          </cell>
          <cell r="C318" t="str">
            <v>Nguyễn Hồ Khánh</v>
          </cell>
          <cell r="D318">
            <v>37902</v>
          </cell>
          <cell r="E318">
            <v>90</v>
          </cell>
          <cell r="F318">
            <v>90</v>
          </cell>
          <cell r="G318">
            <v>90</v>
          </cell>
          <cell r="H318">
            <v>90</v>
          </cell>
          <cell r="I318" t="str">
            <v>Xuất sắc</v>
          </cell>
          <cell r="J318">
            <v>90</v>
          </cell>
        </row>
        <row r="319">
          <cell r="B319" t="str">
            <v>21020563</v>
          </cell>
          <cell r="C319" t="str">
            <v>Phí Vân Long</v>
          </cell>
          <cell r="D319">
            <v>37851</v>
          </cell>
          <cell r="E319">
            <v>90</v>
          </cell>
          <cell r="F319">
            <v>90</v>
          </cell>
          <cell r="G319">
            <v>90</v>
          </cell>
          <cell r="H319">
            <v>90</v>
          </cell>
          <cell r="I319" t="str">
            <v>Xuất sắc</v>
          </cell>
          <cell r="J319">
            <v>90</v>
          </cell>
        </row>
        <row r="320">
          <cell r="B320" t="str">
            <v>21020564</v>
          </cell>
          <cell r="C320" t="str">
            <v>Nguyễn Minh Quang</v>
          </cell>
          <cell r="D320">
            <v>37715</v>
          </cell>
          <cell r="E320">
            <v>90</v>
          </cell>
          <cell r="F320">
            <v>90</v>
          </cell>
          <cell r="G320">
            <v>90</v>
          </cell>
          <cell r="H320">
            <v>90</v>
          </cell>
          <cell r="I320" t="str">
            <v>Xuất sắc</v>
          </cell>
          <cell r="J320">
            <v>90</v>
          </cell>
        </row>
        <row r="321">
          <cell r="B321" t="str">
            <v>21020565</v>
          </cell>
          <cell r="C321" t="str">
            <v>Trần Đăng Minh Tâm</v>
          </cell>
          <cell r="D321">
            <v>37976</v>
          </cell>
          <cell r="E321">
            <v>90</v>
          </cell>
          <cell r="F321">
            <v>90</v>
          </cell>
          <cell r="G321">
            <v>90</v>
          </cell>
          <cell r="H321">
            <v>90</v>
          </cell>
          <cell r="I321" t="str">
            <v>Xuất sắc</v>
          </cell>
          <cell r="J321">
            <v>90</v>
          </cell>
        </row>
        <row r="322">
          <cell r="B322" t="str">
            <v>21020566</v>
          </cell>
          <cell r="C322" t="str">
            <v>Nguyễn Công Anh Tuấn</v>
          </cell>
          <cell r="D322">
            <v>37683</v>
          </cell>
          <cell r="E322">
            <v>90</v>
          </cell>
          <cell r="F322">
            <v>90</v>
          </cell>
          <cell r="G322">
            <v>90</v>
          </cell>
          <cell r="H322">
            <v>90</v>
          </cell>
          <cell r="I322" t="str">
            <v>Xuất sắc</v>
          </cell>
          <cell r="J322">
            <v>90</v>
          </cell>
        </row>
        <row r="323">
          <cell r="B323" t="str">
            <v>21020567</v>
          </cell>
          <cell r="C323" t="str">
            <v>Đào Sơn Tùng</v>
          </cell>
          <cell r="D323">
            <v>37679</v>
          </cell>
          <cell r="E323">
            <v>75</v>
          </cell>
          <cell r="F323">
            <v>75</v>
          </cell>
          <cell r="G323">
            <v>75</v>
          </cell>
          <cell r="H323">
            <v>75</v>
          </cell>
          <cell r="I323" t="str">
            <v>Khá</v>
          </cell>
          <cell r="J323">
            <v>75</v>
          </cell>
        </row>
        <row r="324">
          <cell r="B324" t="str">
            <v>21020568</v>
          </cell>
          <cell r="C324" t="str">
            <v>Nguyễn Tiến Thịnh</v>
          </cell>
          <cell r="D324">
            <v>37896</v>
          </cell>
          <cell r="E324">
            <v>73</v>
          </cell>
          <cell r="F324">
            <v>73</v>
          </cell>
          <cell r="G324">
            <v>73</v>
          </cell>
          <cell r="H324">
            <v>73</v>
          </cell>
          <cell r="I324" t="str">
            <v>Khá</v>
          </cell>
          <cell r="J324">
            <v>73</v>
          </cell>
        </row>
        <row r="325">
          <cell r="B325" t="str">
            <v>21020569</v>
          </cell>
          <cell r="C325" t="str">
            <v>Hàn Nguyên Trường</v>
          </cell>
          <cell r="D325">
            <v>37891</v>
          </cell>
          <cell r="E325">
            <v>70</v>
          </cell>
          <cell r="F325">
            <v>70</v>
          </cell>
          <cell r="G325">
            <v>70</v>
          </cell>
          <cell r="H325">
            <v>70</v>
          </cell>
          <cell r="I325" t="str">
            <v>Khá</v>
          </cell>
          <cell r="J325">
            <v>70</v>
          </cell>
        </row>
        <row r="326">
          <cell r="B326" t="str">
            <v>21020571</v>
          </cell>
          <cell r="C326" t="str">
            <v>Đỗ Thiện Vũ</v>
          </cell>
          <cell r="D326">
            <v>37889</v>
          </cell>
          <cell r="E326">
            <v>90</v>
          </cell>
          <cell r="F326">
            <v>90</v>
          </cell>
          <cell r="G326">
            <v>90</v>
          </cell>
          <cell r="H326">
            <v>90</v>
          </cell>
          <cell r="I326" t="str">
            <v>Xuất sắc</v>
          </cell>
          <cell r="J326">
            <v>90</v>
          </cell>
        </row>
        <row r="327">
          <cell r="B327" t="str">
            <v>21020888</v>
          </cell>
          <cell r="C327" t="str">
            <v>Hoàng Thị Ngọc Ánh</v>
          </cell>
          <cell r="D327">
            <v>37911</v>
          </cell>
          <cell r="E327">
            <v>92</v>
          </cell>
          <cell r="F327">
            <v>92</v>
          </cell>
          <cell r="G327">
            <v>92</v>
          </cell>
          <cell r="H327">
            <v>92</v>
          </cell>
          <cell r="I327" t="str">
            <v>Xuất sắc</v>
          </cell>
          <cell r="J327">
            <v>92</v>
          </cell>
        </row>
        <row r="328">
          <cell r="B328" t="str">
            <v>21020891</v>
          </cell>
          <cell r="C328" t="str">
            <v>Trần Đàm Mạnh Cường</v>
          </cell>
          <cell r="D328">
            <v>37927</v>
          </cell>
          <cell r="E328">
            <v>90</v>
          </cell>
          <cell r="F328">
            <v>90</v>
          </cell>
          <cell r="G328">
            <v>90</v>
          </cell>
          <cell r="H328">
            <v>90</v>
          </cell>
          <cell r="I328" t="str">
            <v>Xuất sắc</v>
          </cell>
          <cell r="J328">
            <v>90</v>
          </cell>
        </row>
        <row r="329">
          <cell r="B329" t="str">
            <v>21020892</v>
          </cell>
          <cell r="C329" t="str">
            <v>Dương Đức Dũng</v>
          </cell>
          <cell r="D329">
            <v>37659</v>
          </cell>
          <cell r="E329">
            <v>90</v>
          </cell>
          <cell r="F329">
            <v>90</v>
          </cell>
          <cell r="G329">
            <v>90</v>
          </cell>
          <cell r="H329">
            <v>90</v>
          </cell>
          <cell r="I329" t="str">
            <v>Xuất sắc</v>
          </cell>
          <cell r="J329">
            <v>90</v>
          </cell>
        </row>
        <row r="330">
          <cell r="B330" t="str">
            <v>21020898</v>
          </cell>
          <cell r="C330" t="str">
            <v>Trần Đình Đắc</v>
          </cell>
          <cell r="D330">
            <v>37722</v>
          </cell>
          <cell r="E330">
            <v>90</v>
          </cell>
          <cell r="F330">
            <v>90</v>
          </cell>
          <cell r="G330">
            <v>90</v>
          </cell>
          <cell r="H330">
            <v>90</v>
          </cell>
          <cell r="I330" t="str">
            <v>Xuất sắc</v>
          </cell>
          <cell r="J330">
            <v>90</v>
          </cell>
        </row>
        <row r="331">
          <cell r="B331" t="str">
            <v>21020899</v>
          </cell>
          <cell r="C331" t="str">
            <v>Bùi Đình Đăng</v>
          </cell>
          <cell r="D331">
            <v>37669</v>
          </cell>
          <cell r="E331">
            <v>90</v>
          </cell>
          <cell r="F331">
            <v>90</v>
          </cell>
          <cell r="G331">
            <v>90</v>
          </cell>
          <cell r="H331">
            <v>90</v>
          </cell>
          <cell r="I331" t="str">
            <v>Xuất sắc</v>
          </cell>
          <cell r="J331">
            <v>90</v>
          </cell>
        </row>
        <row r="332">
          <cell r="B332" t="str">
            <v>21020906</v>
          </cell>
          <cell r="C332" t="str">
            <v>Nguyễn Thiên Hảo</v>
          </cell>
          <cell r="D332">
            <v>37816</v>
          </cell>
          <cell r="E332">
            <v>90</v>
          </cell>
          <cell r="F332">
            <v>90</v>
          </cell>
          <cell r="G332">
            <v>90</v>
          </cell>
          <cell r="H332">
            <v>90</v>
          </cell>
          <cell r="I332" t="str">
            <v>Xuất sắc</v>
          </cell>
          <cell r="J332">
            <v>90</v>
          </cell>
        </row>
        <row r="333">
          <cell r="B333" t="str">
            <v>21020912</v>
          </cell>
          <cell r="C333" t="str">
            <v>Nguyễn Huy Hoàng</v>
          </cell>
          <cell r="D333">
            <v>37696</v>
          </cell>
          <cell r="E333">
            <v>90</v>
          </cell>
          <cell r="F333">
            <v>90</v>
          </cell>
          <cell r="G333">
            <v>90</v>
          </cell>
          <cell r="H333">
            <v>90</v>
          </cell>
          <cell r="I333" t="str">
            <v>Xuất sắc</v>
          </cell>
          <cell r="J333">
            <v>90</v>
          </cell>
        </row>
        <row r="334">
          <cell r="B334" t="str">
            <v>21020913</v>
          </cell>
          <cell r="C334" t="str">
            <v>Nguyễn Đắc Học</v>
          </cell>
          <cell r="D334">
            <v>37663</v>
          </cell>
          <cell r="E334">
            <v>82</v>
          </cell>
          <cell r="F334">
            <v>82</v>
          </cell>
          <cell r="G334">
            <v>82</v>
          </cell>
          <cell r="H334">
            <v>82</v>
          </cell>
          <cell r="I334" t="str">
            <v>Tốt</v>
          </cell>
          <cell r="J334">
            <v>82</v>
          </cell>
        </row>
        <row r="335">
          <cell r="B335" t="str">
            <v>21020915</v>
          </cell>
          <cell r="C335" t="str">
            <v>Ngô Quang Huy</v>
          </cell>
          <cell r="D335">
            <v>37839</v>
          </cell>
          <cell r="E335"/>
          <cell r="F335"/>
          <cell r="G335"/>
          <cell r="H335"/>
          <cell r="I335" t="str">
            <v>Kém</v>
          </cell>
          <cell r="J335"/>
        </row>
        <row r="336">
          <cell r="B336" t="str">
            <v>21020917</v>
          </cell>
          <cell r="C336" t="str">
            <v>Dương Bá Hưng</v>
          </cell>
          <cell r="D336">
            <v>37699</v>
          </cell>
          <cell r="E336">
            <v>90</v>
          </cell>
          <cell r="F336">
            <v>80</v>
          </cell>
          <cell r="G336">
            <v>80</v>
          </cell>
          <cell r="H336">
            <v>80</v>
          </cell>
          <cell r="I336" t="str">
            <v>Tốt</v>
          </cell>
          <cell r="J336">
            <v>80</v>
          </cell>
        </row>
        <row r="337">
          <cell r="B337" t="str">
            <v>21020919</v>
          </cell>
          <cell r="C337" t="str">
            <v>Khương Gia Khánh</v>
          </cell>
          <cell r="D337">
            <v>37963</v>
          </cell>
          <cell r="E337"/>
          <cell r="F337"/>
          <cell r="G337"/>
          <cell r="H337"/>
          <cell r="I337" t="str">
            <v>Kém</v>
          </cell>
          <cell r="J337"/>
        </row>
        <row r="338">
          <cell r="B338" t="str">
            <v>21020922</v>
          </cell>
          <cell r="C338" t="str">
            <v>Lê Đức Lâm</v>
          </cell>
          <cell r="D338">
            <v>37056</v>
          </cell>
          <cell r="E338">
            <v>90</v>
          </cell>
          <cell r="F338">
            <v>90</v>
          </cell>
          <cell r="G338">
            <v>90</v>
          </cell>
          <cell r="H338">
            <v>90</v>
          </cell>
          <cell r="I338" t="str">
            <v>Xuất sắc</v>
          </cell>
          <cell r="J338">
            <v>90</v>
          </cell>
        </row>
        <row r="339">
          <cell r="B339" t="str">
            <v>21020925</v>
          </cell>
          <cell r="C339" t="str">
            <v>Chu Thành Long</v>
          </cell>
          <cell r="D339">
            <v>37890</v>
          </cell>
          <cell r="E339">
            <v>90</v>
          </cell>
          <cell r="F339">
            <v>90</v>
          </cell>
          <cell r="G339">
            <v>80</v>
          </cell>
          <cell r="H339">
            <v>90</v>
          </cell>
          <cell r="I339" t="str">
            <v>Xuất sắc</v>
          </cell>
          <cell r="J339">
            <v>90</v>
          </cell>
        </row>
        <row r="340">
          <cell r="B340" t="str">
            <v>21020928</v>
          </cell>
          <cell r="C340" t="str">
            <v>Vũ Văn Lộc</v>
          </cell>
          <cell r="D340">
            <v>37782</v>
          </cell>
          <cell r="E340">
            <v>80</v>
          </cell>
          <cell r="F340">
            <v>80</v>
          </cell>
          <cell r="G340">
            <v>80</v>
          </cell>
          <cell r="H340">
            <v>80</v>
          </cell>
          <cell r="I340" t="str">
            <v>Tốt</v>
          </cell>
          <cell r="J340">
            <v>80</v>
          </cell>
        </row>
        <row r="341">
          <cell r="B341" t="str">
            <v>21020934</v>
          </cell>
          <cell r="C341" t="str">
            <v>Lý Trường Phước</v>
          </cell>
          <cell r="D341">
            <v>37834</v>
          </cell>
          <cell r="E341">
            <v>90</v>
          </cell>
          <cell r="F341">
            <v>90</v>
          </cell>
          <cell r="G341">
            <v>90</v>
          </cell>
          <cell r="H341">
            <v>90</v>
          </cell>
          <cell r="I341" t="str">
            <v>Xuất sắc</v>
          </cell>
          <cell r="J341">
            <v>90</v>
          </cell>
        </row>
        <row r="342">
          <cell r="B342" t="str">
            <v>21020950</v>
          </cell>
          <cell r="C342" t="str">
            <v>Mai Hoàng Tùng</v>
          </cell>
          <cell r="D342">
            <v>37856</v>
          </cell>
          <cell r="E342">
            <v>90</v>
          </cell>
          <cell r="F342">
            <v>90</v>
          </cell>
          <cell r="G342">
            <v>90</v>
          </cell>
          <cell r="H342">
            <v>90</v>
          </cell>
          <cell r="I342" t="str">
            <v>Xuất sắc</v>
          </cell>
          <cell r="J342">
            <v>90</v>
          </cell>
        </row>
        <row r="343">
          <cell r="B343" t="str">
            <v>21021662</v>
          </cell>
          <cell r="C343" t="str">
            <v>Đinh Quang Dự</v>
          </cell>
          <cell r="D343">
            <v>37476</v>
          </cell>
          <cell r="E343">
            <v>67</v>
          </cell>
          <cell r="F343">
            <v>67</v>
          </cell>
          <cell r="G343">
            <v>67</v>
          </cell>
          <cell r="H343">
            <v>67</v>
          </cell>
          <cell r="I343" t="str">
            <v>Khá</v>
          </cell>
          <cell r="J343">
            <v>67</v>
          </cell>
        </row>
        <row r="344">
          <cell r="B344" t="str">
            <v>MASV</v>
          </cell>
          <cell r="C344" t="str">
            <v>Họ và tên</v>
          </cell>
          <cell r="D344" t="str">
            <v>Ngày sinh</v>
          </cell>
          <cell r="E344" t="str">
            <v>Điểm</v>
          </cell>
          <cell r="F344" t="str">
            <v>Điểm</v>
          </cell>
          <cell r="G344" t="str">
            <v>Điểm</v>
          </cell>
          <cell r="H344" t="str">
            <v>Điểm KL</v>
          </cell>
          <cell r="I344"/>
          <cell r="J344" t="str">
            <v>Điểm KL</v>
          </cell>
        </row>
        <row r="345">
          <cell r="B345"/>
          <cell r="C345"/>
          <cell r="D345"/>
          <cell r="E345" t="str">
            <v>Tự ĐG</v>
          </cell>
          <cell r="F345" t="str">
            <v>BCS</v>
          </cell>
          <cell r="G345" t="str">
            <v>CV</v>
          </cell>
          <cell r="H345" t="str">
            <v>HĐ cấp Khoa</v>
          </cell>
          <cell r="I345"/>
          <cell r="J345" t="str">
            <v>HĐ cấp Trường</v>
          </cell>
        </row>
        <row r="346">
          <cell r="B346"/>
          <cell r="C346"/>
          <cell r="D346"/>
          <cell r="E346"/>
          <cell r="F346"/>
          <cell r="G346"/>
          <cell r="H346" t="str">
            <v>Điểm</v>
          </cell>
          <cell r="I346" t="str">
            <v>Xếp loại</v>
          </cell>
          <cell r="J346" t="str">
            <v>Điểm</v>
          </cell>
        </row>
        <row r="347">
          <cell r="B347" t="str">
            <v>21020259</v>
          </cell>
          <cell r="C347" t="str">
            <v>Hoàng Bùi Quế Anh</v>
          </cell>
          <cell r="D347">
            <v>37886</v>
          </cell>
          <cell r="E347"/>
          <cell r="F347"/>
          <cell r="G347"/>
          <cell r="H347"/>
          <cell r="I347" t="str">
            <v>Kém</v>
          </cell>
          <cell r="J347"/>
        </row>
        <row r="348">
          <cell r="B348" t="str">
            <v>21020801</v>
          </cell>
          <cell r="C348" t="str">
            <v>Hà Đức Anh</v>
          </cell>
          <cell r="D348">
            <v>37804</v>
          </cell>
          <cell r="E348"/>
          <cell r="F348"/>
          <cell r="G348"/>
          <cell r="H348"/>
          <cell r="I348" t="str">
            <v>Kém</v>
          </cell>
          <cell r="J348"/>
        </row>
        <row r="349">
          <cell r="B349" t="str">
            <v>21020802</v>
          </cell>
          <cell r="C349" t="str">
            <v>Trần Hoàng Anh</v>
          </cell>
          <cell r="D349">
            <v>37325</v>
          </cell>
          <cell r="E349">
            <v>80</v>
          </cell>
          <cell r="F349">
            <v>77</v>
          </cell>
          <cell r="G349"/>
          <cell r="H349"/>
          <cell r="I349" t="str">
            <v>Kém</v>
          </cell>
          <cell r="J349"/>
        </row>
        <row r="350">
          <cell r="B350" t="str">
            <v>21020804</v>
          </cell>
          <cell r="C350" t="str">
            <v>Đào Ngọc Bích</v>
          </cell>
          <cell r="D350">
            <v>37754</v>
          </cell>
          <cell r="E350">
            <v>90</v>
          </cell>
          <cell r="F350">
            <v>90</v>
          </cell>
          <cell r="G350">
            <v>90</v>
          </cell>
          <cell r="H350">
            <v>90</v>
          </cell>
          <cell r="I350" t="str">
            <v>Xuất sắc</v>
          </cell>
          <cell r="J350">
            <v>90</v>
          </cell>
        </row>
        <row r="351">
          <cell r="B351" t="str">
            <v>21020805</v>
          </cell>
          <cell r="C351" t="str">
            <v>Lê Đức Chiến</v>
          </cell>
          <cell r="D351">
            <v>37622</v>
          </cell>
          <cell r="E351">
            <v>90</v>
          </cell>
          <cell r="F351">
            <v>90</v>
          </cell>
          <cell r="G351">
            <v>90</v>
          </cell>
          <cell r="H351">
            <v>90</v>
          </cell>
          <cell r="I351" t="str">
            <v>Xuất sắc</v>
          </cell>
          <cell r="J351">
            <v>90</v>
          </cell>
        </row>
        <row r="352">
          <cell r="B352" t="str">
            <v>21020806</v>
          </cell>
          <cell r="C352" t="str">
            <v>Đào Thị Chúc</v>
          </cell>
          <cell r="D352">
            <v>37659</v>
          </cell>
          <cell r="E352">
            <v>80</v>
          </cell>
          <cell r="F352">
            <v>90</v>
          </cell>
          <cell r="G352">
            <v>90</v>
          </cell>
          <cell r="H352">
            <v>90</v>
          </cell>
          <cell r="I352" t="str">
            <v>Xuất sắc</v>
          </cell>
          <cell r="J352">
            <v>90</v>
          </cell>
        </row>
        <row r="353">
          <cell r="B353" t="str">
            <v>21020807</v>
          </cell>
          <cell r="C353" t="str">
            <v>Bùi Thị Dung</v>
          </cell>
          <cell r="D353">
            <v>37843</v>
          </cell>
          <cell r="E353">
            <v>90</v>
          </cell>
          <cell r="F353">
            <v>87</v>
          </cell>
          <cell r="G353">
            <v>90</v>
          </cell>
          <cell r="H353">
            <v>90</v>
          </cell>
          <cell r="I353" t="str">
            <v>Xuất sắc</v>
          </cell>
          <cell r="J353">
            <v>90</v>
          </cell>
        </row>
        <row r="354">
          <cell r="B354" t="str">
            <v>21020808</v>
          </cell>
          <cell r="C354" t="str">
            <v>Nguyễn Phạm Dũng</v>
          </cell>
          <cell r="D354">
            <v>37743</v>
          </cell>
          <cell r="E354"/>
          <cell r="F354"/>
          <cell r="G354"/>
          <cell r="H354"/>
          <cell r="I354" t="str">
            <v>Kém</v>
          </cell>
          <cell r="J354"/>
        </row>
        <row r="355">
          <cell r="B355" t="str">
            <v>21020809</v>
          </cell>
          <cell r="C355" t="str">
            <v>Nguyễn Đức Duy</v>
          </cell>
          <cell r="D355">
            <v>37699</v>
          </cell>
          <cell r="E355"/>
          <cell r="F355"/>
          <cell r="G355"/>
          <cell r="H355"/>
          <cell r="I355" t="str">
            <v>Kém</v>
          </cell>
          <cell r="J355"/>
        </row>
        <row r="356">
          <cell r="B356" t="str">
            <v>21020810</v>
          </cell>
          <cell r="C356" t="str">
            <v>Nguyễn Đức Duy</v>
          </cell>
          <cell r="D356">
            <v>37729</v>
          </cell>
          <cell r="E356"/>
          <cell r="F356"/>
          <cell r="G356"/>
          <cell r="H356"/>
          <cell r="I356" t="str">
            <v>Kém</v>
          </cell>
          <cell r="J356"/>
        </row>
        <row r="357">
          <cell r="B357" t="str">
            <v>21020811</v>
          </cell>
          <cell r="C357" t="str">
            <v>Nguyễn Thị Duyên</v>
          </cell>
          <cell r="D357">
            <v>37890</v>
          </cell>
          <cell r="E357"/>
          <cell r="F357"/>
          <cell r="G357"/>
          <cell r="H357"/>
          <cell r="I357" t="str">
            <v>Kém</v>
          </cell>
          <cell r="J357"/>
        </row>
        <row r="358">
          <cell r="B358" t="str">
            <v>21020813</v>
          </cell>
          <cell r="C358" t="str">
            <v>Vũ Đức Đại</v>
          </cell>
          <cell r="D358">
            <v>37984</v>
          </cell>
          <cell r="E358"/>
          <cell r="F358"/>
          <cell r="G358"/>
          <cell r="H358"/>
          <cell r="I358" t="str">
            <v>Kém</v>
          </cell>
          <cell r="J358"/>
        </row>
        <row r="359">
          <cell r="B359" t="str">
            <v>21020815</v>
          </cell>
          <cell r="C359" t="str">
            <v>Đoàn Hải Đăng</v>
          </cell>
          <cell r="D359">
            <v>37672</v>
          </cell>
          <cell r="E359"/>
          <cell r="F359"/>
          <cell r="G359"/>
          <cell r="H359"/>
          <cell r="I359" t="str">
            <v>Kém</v>
          </cell>
          <cell r="J359"/>
        </row>
        <row r="360">
          <cell r="B360" t="str">
            <v>21020816</v>
          </cell>
          <cell r="C360" t="str">
            <v>Bùi Trần Duy Đông</v>
          </cell>
          <cell r="D360">
            <v>37865</v>
          </cell>
          <cell r="E360"/>
          <cell r="F360"/>
          <cell r="G360"/>
          <cell r="H360"/>
          <cell r="I360" t="str">
            <v>Kém</v>
          </cell>
          <cell r="J360"/>
        </row>
        <row r="361">
          <cell r="B361" t="str">
            <v>21020817</v>
          </cell>
          <cell r="C361" t="str">
            <v>Nguyễn Vũ Phương Đông</v>
          </cell>
          <cell r="D361">
            <v>37979</v>
          </cell>
          <cell r="E361">
            <v>70</v>
          </cell>
          <cell r="F361">
            <v>75</v>
          </cell>
          <cell r="G361"/>
          <cell r="H361"/>
          <cell r="I361" t="str">
            <v>Kém</v>
          </cell>
          <cell r="J361"/>
        </row>
        <row r="362">
          <cell r="B362" t="str">
            <v>21020818</v>
          </cell>
          <cell r="C362" t="str">
            <v>Trần Bá Đức</v>
          </cell>
          <cell r="D362">
            <v>37969</v>
          </cell>
          <cell r="E362"/>
          <cell r="F362"/>
          <cell r="G362"/>
          <cell r="H362"/>
          <cell r="I362" t="str">
            <v>Kém</v>
          </cell>
          <cell r="J362"/>
        </row>
        <row r="363">
          <cell r="B363" t="str">
            <v>21020819</v>
          </cell>
          <cell r="C363" t="str">
            <v>Trần Minh Hiếu</v>
          </cell>
          <cell r="D363">
            <v>37754</v>
          </cell>
          <cell r="E363"/>
          <cell r="F363"/>
          <cell r="G363"/>
          <cell r="H363"/>
          <cell r="I363" t="str">
            <v>Kém</v>
          </cell>
          <cell r="J363"/>
        </row>
        <row r="364">
          <cell r="B364" t="str">
            <v>21020821</v>
          </cell>
          <cell r="C364" t="str">
            <v>Nguyễn Xuân Hòa</v>
          </cell>
          <cell r="D364">
            <v>37781</v>
          </cell>
          <cell r="E364"/>
          <cell r="F364"/>
          <cell r="G364"/>
          <cell r="H364"/>
          <cell r="I364" t="str">
            <v>Kém</v>
          </cell>
          <cell r="J364"/>
        </row>
        <row r="365">
          <cell r="B365" t="str">
            <v>21020822</v>
          </cell>
          <cell r="C365" t="str">
            <v>Chu Công Hoàn</v>
          </cell>
          <cell r="D365">
            <v>36811</v>
          </cell>
          <cell r="E365"/>
          <cell r="F365"/>
          <cell r="G365"/>
          <cell r="H365"/>
          <cell r="I365" t="str">
            <v>Kém</v>
          </cell>
          <cell r="J365"/>
        </row>
        <row r="366">
          <cell r="B366" t="str">
            <v>21020823</v>
          </cell>
          <cell r="C366" t="str">
            <v>Đỗ Thái Học</v>
          </cell>
          <cell r="D366">
            <v>37980</v>
          </cell>
          <cell r="E366"/>
          <cell r="F366"/>
          <cell r="G366"/>
          <cell r="H366"/>
          <cell r="I366" t="str">
            <v>Kém</v>
          </cell>
          <cell r="J366"/>
        </row>
        <row r="367">
          <cell r="B367" t="str">
            <v>21020824</v>
          </cell>
          <cell r="C367" t="str">
            <v>Nguyễn Khánh Huyền</v>
          </cell>
          <cell r="D367">
            <v>37947</v>
          </cell>
          <cell r="E367"/>
          <cell r="F367"/>
          <cell r="G367"/>
          <cell r="H367"/>
          <cell r="I367" t="str">
            <v>Kém</v>
          </cell>
          <cell r="J367"/>
        </row>
        <row r="368">
          <cell r="B368" t="str">
            <v>21020825</v>
          </cell>
          <cell r="C368" t="str">
            <v>Hà Quang Hưng</v>
          </cell>
          <cell r="D368">
            <v>37970</v>
          </cell>
          <cell r="E368">
            <v>90</v>
          </cell>
          <cell r="F368">
            <v>90</v>
          </cell>
          <cell r="G368">
            <v>90</v>
          </cell>
          <cell r="H368">
            <v>90</v>
          </cell>
          <cell r="I368" t="str">
            <v>Xuất sắc</v>
          </cell>
          <cell r="J368">
            <v>90</v>
          </cell>
        </row>
        <row r="369">
          <cell r="B369" t="str">
            <v>21020826</v>
          </cell>
          <cell r="C369" t="str">
            <v>Bùi Thiên Hương</v>
          </cell>
          <cell r="D369">
            <v>37915</v>
          </cell>
          <cell r="E369"/>
          <cell r="F369"/>
          <cell r="G369"/>
          <cell r="H369"/>
          <cell r="I369" t="str">
            <v>Kém</v>
          </cell>
          <cell r="J369"/>
        </row>
        <row r="370">
          <cell r="B370" t="str">
            <v>21020827</v>
          </cell>
          <cell r="C370" t="str">
            <v>Mai Thị Kim Khánh</v>
          </cell>
          <cell r="D370">
            <v>37866</v>
          </cell>
          <cell r="E370">
            <v>90</v>
          </cell>
          <cell r="F370">
            <v>90</v>
          </cell>
          <cell r="G370">
            <v>90</v>
          </cell>
          <cell r="H370">
            <v>90</v>
          </cell>
          <cell r="I370" t="str">
            <v>Xuất sắc</v>
          </cell>
          <cell r="J370">
            <v>90</v>
          </cell>
        </row>
        <row r="371">
          <cell r="B371" t="str">
            <v>21020829</v>
          </cell>
          <cell r="C371" t="str">
            <v>Đặng Ngọc Khiêm</v>
          </cell>
          <cell r="D371">
            <v>37851</v>
          </cell>
          <cell r="E371"/>
          <cell r="F371"/>
          <cell r="G371"/>
          <cell r="H371"/>
          <cell r="I371" t="str">
            <v>Kém</v>
          </cell>
          <cell r="J371"/>
        </row>
        <row r="372">
          <cell r="B372" t="str">
            <v>21020830</v>
          </cell>
          <cell r="C372" t="str">
            <v>Chu Viết Kiên</v>
          </cell>
          <cell r="D372">
            <v>37833</v>
          </cell>
          <cell r="E372"/>
          <cell r="F372"/>
          <cell r="G372"/>
          <cell r="H372"/>
          <cell r="I372" t="str">
            <v>Kém</v>
          </cell>
          <cell r="J372"/>
        </row>
        <row r="373">
          <cell r="B373" t="str">
            <v>21020831</v>
          </cell>
          <cell r="C373" t="str">
            <v>Đậu Mạnh Kiên</v>
          </cell>
          <cell r="D373">
            <v>37337</v>
          </cell>
          <cell r="E373"/>
          <cell r="F373"/>
          <cell r="G373"/>
          <cell r="H373"/>
          <cell r="I373" t="str">
            <v>Kém</v>
          </cell>
          <cell r="J373"/>
        </row>
        <row r="374">
          <cell r="B374" t="str">
            <v>21020832</v>
          </cell>
          <cell r="C374" t="str">
            <v>Lê Duy Linh</v>
          </cell>
          <cell r="D374">
            <v>37858</v>
          </cell>
          <cell r="E374"/>
          <cell r="F374"/>
          <cell r="G374"/>
          <cell r="H374"/>
          <cell r="I374" t="str">
            <v>Kém</v>
          </cell>
          <cell r="J374"/>
        </row>
        <row r="375">
          <cell r="B375" t="str">
            <v>21020833</v>
          </cell>
          <cell r="C375" t="str">
            <v>Nguyễn Hữu Long</v>
          </cell>
          <cell r="D375">
            <v>37702</v>
          </cell>
          <cell r="E375"/>
          <cell r="F375"/>
          <cell r="G375"/>
          <cell r="H375"/>
          <cell r="I375" t="str">
            <v>Kém</v>
          </cell>
          <cell r="J375"/>
        </row>
        <row r="376">
          <cell r="B376" t="str">
            <v>21020835</v>
          </cell>
          <cell r="C376" t="str">
            <v>Ngô Anh Minh</v>
          </cell>
          <cell r="D376">
            <v>37870</v>
          </cell>
          <cell r="E376"/>
          <cell r="F376"/>
          <cell r="G376"/>
          <cell r="H376"/>
          <cell r="I376" t="str">
            <v>Kém</v>
          </cell>
          <cell r="J376"/>
        </row>
        <row r="377">
          <cell r="B377" t="str">
            <v>21020837</v>
          </cell>
          <cell r="C377" t="str">
            <v>Đàm Vũ Nam</v>
          </cell>
          <cell r="D377">
            <v>37941</v>
          </cell>
          <cell r="E377"/>
          <cell r="F377"/>
          <cell r="G377"/>
          <cell r="H377"/>
          <cell r="I377" t="str">
            <v>Kém</v>
          </cell>
          <cell r="J377"/>
        </row>
        <row r="378">
          <cell r="B378" t="str">
            <v>21020839</v>
          </cell>
          <cell r="C378" t="str">
            <v>Nguyễn Đình Nam</v>
          </cell>
          <cell r="D378">
            <v>37965</v>
          </cell>
          <cell r="E378"/>
          <cell r="F378"/>
          <cell r="G378"/>
          <cell r="H378"/>
          <cell r="I378" t="str">
            <v>Kém</v>
          </cell>
          <cell r="J378"/>
        </row>
        <row r="379">
          <cell r="B379" t="str">
            <v>21020840</v>
          </cell>
          <cell r="C379" t="str">
            <v>Trịnh Hoài Nam</v>
          </cell>
          <cell r="D379">
            <v>37501</v>
          </cell>
          <cell r="E379"/>
          <cell r="F379"/>
          <cell r="G379"/>
          <cell r="H379"/>
          <cell r="I379" t="str">
            <v>Kém</v>
          </cell>
          <cell r="J379"/>
        </row>
        <row r="380">
          <cell r="B380" t="str">
            <v>21020841</v>
          </cell>
          <cell r="C380" t="str">
            <v>Vũ Thị Thu Ngà</v>
          </cell>
          <cell r="D380">
            <v>37885</v>
          </cell>
          <cell r="E380">
            <v>90</v>
          </cell>
          <cell r="F380">
            <v>90</v>
          </cell>
          <cell r="G380">
            <v>90</v>
          </cell>
          <cell r="H380">
            <v>90</v>
          </cell>
          <cell r="I380" t="str">
            <v>Xuất sắc</v>
          </cell>
          <cell r="J380">
            <v>90</v>
          </cell>
        </row>
        <row r="381">
          <cell r="B381" t="str">
            <v>21020843</v>
          </cell>
          <cell r="C381" t="str">
            <v>Cao Hà Phương</v>
          </cell>
          <cell r="D381">
            <v>37885</v>
          </cell>
          <cell r="E381"/>
          <cell r="F381"/>
          <cell r="G381"/>
          <cell r="H381"/>
          <cell r="I381" t="str">
            <v>Kém</v>
          </cell>
          <cell r="J381"/>
        </row>
        <row r="382">
          <cell r="B382" t="str">
            <v>21020844</v>
          </cell>
          <cell r="C382" t="str">
            <v>Trần Hà Phương</v>
          </cell>
          <cell r="D382">
            <v>37902</v>
          </cell>
          <cell r="E382">
            <v>82</v>
          </cell>
          <cell r="F382">
            <v>90</v>
          </cell>
          <cell r="G382">
            <v>90</v>
          </cell>
          <cell r="H382">
            <v>90</v>
          </cell>
          <cell r="I382" t="str">
            <v>Xuất sắc</v>
          </cell>
          <cell r="J382">
            <v>90</v>
          </cell>
        </row>
        <row r="383">
          <cell r="B383" t="str">
            <v>21020847</v>
          </cell>
          <cell r="C383" t="str">
            <v>Nguyễn Lương Quý</v>
          </cell>
          <cell r="D383">
            <v>37954</v>
          </cell>
          <cell r="E383"/>
          <cell r="F383"/>
          <cell r="G383"/>
          <cell r="H383"/>
          <cell r="I383" t="str">
            <v>Kém</v>
          </cell>
          <cell r="J383"/>
        </row>
        <row r="384">
          <cell r="B384" t="str">
            <v>21020848</v>
          </cell>
          <cell r="C384" t="str">
            <v>Cao Hồng Sơn</v>
          </cell>
          <cell r="D384">
            <v>37931</v>
          </cell>
          <cell r="E384"/>
          <cell r="F384"/>
          <cell r="G384"/>
          <cell r="H384"/>
          <cell r="I384" t="str">
            <v>Kém</v>
          </cell>
          <cell r="J384"/>
        </row>
        <row r="385">
          <cell r="B385" t="str">
            <v>21020849</v>
          </cell>
          <cell r="C385" t="str">
            <v>Bùi Gia Tân</v>
          </cell>
          <cell r="D385">
            <v>36907</v>
          </cell>
          <cell r="E385"/>
          <cell r="F385"/>
          <cell r="G385"/>
          <cell r="H385"/>
          <cell r="I385" t="str">
            <v>Kém</v>
          </cell>
          <cell r="J385"/>
        </row>
        <row r="386">
          <cell r="B386" t="str">
            <v>21020851</v>
          </cell>
          <cell r="C386" t="str">
            <v>Phạm Đức Thành</v>
          </cell>
          <cell r="D386">
            <v>37890</v>
          </cell>
          <cell r="E386"/>
          <cell r="F386"/>
          <cell r="G386"/>
          <cell r="H386"/>
          <cell r="I386" t="str">
            <v>Kém</v>
          </cell>
          <cell r="J386"/>
        </row>
        <row r="387">
          <cell r="B387" t="str">
            <v>21020852</v>
          </cell>
          <cell r="C387" t="str">
            <v>Trần Đức Thắng</v>
          </cell>
          <cell r="D387">
            <v>37660</v>
          </cell>
          <cell r="E387"/>
          <cell r="F387"/>
          <cell r="G387"/>
          <cell r="H387"/>
          <cell r="I387" t="str">
            <v>Kém</v>
          </cell>
          <cell r="J387"/>
        </row>
        <row r="388">
          <cell r="B388" t="str">
            <v>21020853</v>
          </cell>
          <cell r="C388" t="str">
            <v>Văn Đức Thiện</v>
          </cell>
          <cell r="D388">
            <v>37557</v>
          </cell>
          <cell r="E388">
            <v>90</v>
          </cell>
          <cell r="F388">
            <v>90</v>
          </cell>
          <cell r="G388">
            <v>90</v>
          </cell>
          <cell r="H388">
            <v>90</v>
          </cell>
          <cell r="I388" t="str">
            <v>Xuất sắc</v>
          </cell>
          <cell r="J388">
            <v>90</v>
          </cell>
        </row>
        <row r="389">
          <cell r="B389" t="str">
            <v>21020854</v>
          </cell>
          <cell r="C389" t="str">
            <v>Vũ Văn Toàn</v>
          </cell>
          <cell r="D389">
            <v>37959</v>
          </cell>
          <cell r="E389"/>
          <cell r="F389"/>
          <cell r="G389"/>
          <cell r="H389"/>
          <cell r="I389" t="str">
            <v>Kém</v>
          </cell>
          <cell r="J389"/>
        </row>
        <row r="390">
          <cell r="B390" t="str">
            <v>21020855</v>
          </cell>
          <cell r="C390" t="str">
            <v>Nguyễn Thị Quỳnh Trang</v>
          </cell>
          <cell r="D390">
            <v>37924</v>
          </cell>
          <cell r="E390"/>
          <cell r="F390"/>
          <cell r="G390"/>
          <cell r="H390"/>
          <cell r="I390" t="str">
            <v>Kém</v>
          </cell>
          <cell r="J390"/>
        </row>
        <row r="391">
          <cell r="B391" t="str">
            <v>21020856</v>
          </cell>
          <cell r="C391" t="str">
            <v>Phùng Trường Trinh</v>
          </cell>
          <cell r="D391">
            <v>37708</v>
          </cell>
          <cell r="E391">
            <v>90</v>
          </cell>
          <cell r="F391">
            <v>90</v>
          </cell>
          <cell r="G391">
            <v>90</v>
          </cell>
          <cell r="H391">
            <v>90</v>
          </cell>
          <cell r="I391" t="str">
            <v>Xuất sắc</v>
          </cell>
          <cell r="J391">
            <v>90</v>
          </cell>
        </row>
        <row r="392">
          <cell r="B392" t="str">
            <v>21020857</v>
          </cell>
          <cell r="C392" t="str">
            <v>Đỗ Việt Trung</v>
          </cell>
          <cell r="D392">
            <v>37818</v>
          </cell>
          <cell r="E392"/>
          <cell r="F392"/>
          <cell r="G392"/>
          <cell r="H392"/>
          <cell r="I392" t="str">
            <v>Kém</v>
          </cell>
          <cell r="J392"/>
        </row>
        <row r="393">
          <cell r="B393" t="str">
            <v>21020858</v>
          </cell>
          <cell r="C393" t="str">
            <v>Đỗ Đình Trường</v>
          </cell>
          <cell r="D393">
            <v>37847</v>
          </cell>
          <cell r="E393">
            <v>85</v>
          </cell>
          <cell r="F393">
            <v>90</v>
          </cell>
          <cell r="G393">
            <v>90</v>
          </cell>
          <cell r="H393">
            <v>90</v>
          </cell>
          <cell r="I393" t="str">
            <v>Xuất sắc</v>
          </cell>
          <cell r="J393">
            <v>90</v>
          </cell>
        </row>
        <row r="394">
          <cell r="B394" t="str">
            <v>21020860</v>
          </cell>
          <cell r="C394" t="str">
            <v>Nguyễn Quang Tùng</v>
          </cell>
          <cell r="D394">
            <v>37675</v>
          </cell>
          <cell r="E394"/>
          <cell r="F394"/>
          <cell r="G394"/>
          <cell r="H394"/>
          <cell r="I394" t="str">
            <v>Kém</v>
          </cell>
          <cell r="J394"/>
        </row>
        <row r="395">
          <cell r="B395" t="str">
            <v>MASV</v>
          </cell>
          <cell r="C395" t="str">
            <v>Họ và tên</v>
          </cell>
          <cell r="D395" t="str">
            <v>Ngày sinh</v>
          </cell>
          <cell r="E395" t="str">
            <v>Điểm</v>
          </cell>
          <cell r="F395" t="str">
            <v>Điểm</v>
          </cell>
          <cell r="G395" t="str">
            <v>Điểm</v>
          </cell>
          <cell r="H395" t="str">
            <v>Điểm KL</v>
          </cell>
          <cell r="I395"/>
          <cell r="J395" t="str">
            <v>Điểm KL</v>
          </cell>
        </row>
        <row r="396">
          <cell r="B396"/>
          <cell r="C396"/>
          <cell r="D396"/>
          <cell r="E396" t="str">
            <v>Tự ĐG</v>
          </cell>
          <cell r="F396" t="str">
            <v>BCS</v>
          </cell>
          <cell r="G396" t="str">
            <v>CV</v>
          </cell>
          <cell r="H396" t="str">
            <v>HĐ cấp Khoa</v>
          </cell>
          <cell r="I396"/>
          <cell r="J396" t="str">
            <v>HĐ cấp Trường</v>
          </cell>
        </row>
        <row r="397">
          <cell r="B397"/>
          <cell r="C397"/>
          <cell r="D397"/>
          <cell r="E397"/>
          <cell r="F397"/>
          <cell r="G397"/>
          <cell r="H397" t="str">
            <v>Điểm</v>
          </cell>
          <cell r="I397" t="str">
            <v>Xếp loại</v>
          </cell>
          <cell r="J397" t="str">
            <v>Điểm</v>
          </cell>
        </row>
        <row r="398">
          <cell r="B398" t="str">
            <v>21020159</v>
          </cell>
          <cell r="C398" t="str">
            <v>Phan Quốc An</v>
          </cell>
          <cell r="D398">
            <v>37872</v>
          </cell>
          <cell r="E398"/>
          <cell r="F398"/>
          <cell r="G398"/>
          <cell r="H398"/>
          <cell r="I398" t="str">
            <v>Kém</v>
          </cell>
          <cell r="J398"/>
        </row>
        <row r="399">
          <cell r="B399" t="str">
            <v>21020174</v>
          </cell>
          <cell r="C399" t="str">
            <v>Lê Ngọc Minh Châu</v>
          </cell>
          <cell r="D399">
            <v>37622</v>
          </cell>
          <cell r="E399"/>
          <cell r="F399"/>
          <cell r="G399"/>
          <cell r="H399"/>
          <cell r="I399" t="str">
            <v>Kém</v>
          </cell>
          <cell r="J399"/>
        </row>
        <row r="400">
          <cell r="B400" t="str">
            <v>21020182</v>
          </cell>
          <cell r="C400" t="str">
            <v>Nguyễn Hoàng Tùng Dương</v>
          </cell>
          <cell r="D400">
            <v>37925</v>
          </cell>
          <cell r="E400"/>
          <cell r="F400"/>
          <cell r="G400"/>
          <cell r="H400"/>
          <cell r="I400" t="str">
            <v>Kém</v>
          </cell>
          <cell r="J400"/>
        </row>
        <row r="401">
          <cell r="B401" t="str">
            <v>21020184</v>
          </cell>
          <cell r="C401" t="str">
            <v>Trần Huy Đạt</v>
          </cell>
          <cell r="D401">
            <v>37800</v>
          </cell>
          <cell r="E401">
            <v>85</v>
          </cell>
          <cell r="F401">
            <v>85</v>
          </cell>
          <cell r="G401">
            <v>85</v>
          </cell>
          <cell r="H401">
            <v>85</v>
          </cell>
          <cell r="I401" t="str">
            <v>Tốt</v>
          </cell>
          <cell r="J401">
            <v>85</v>
          </cell>
        </row>
        <row r="402">
          <cell r="B402" t="str">
            <v>21020185</v>
          </cell>
          <cell r="C402" t="str">
            <v>Đặng Hải Đăng</v>
          </cell>
          <cell r="D402">
            <v>37938</v>
          </cell>
          <cell r="E402">
            <v>90</v>
          </cell>
          <cell r="F402">
            <v>90</v>
          </cell>
          <cell r="G402">
            <v>90</v>
          </cell>
          <cell r="H402">
            <v>90</v>
          </cell>
          <cell r="I402" t="str">
            <v>Xuất sắc</v>
          </cell>
          <cell r="J402">
            <v>90</v>
          </cell>
        </row>
        <row r="403">
          <cell r="B403" t="str">
            <v>21020191</v>
          </cell>
          <cell r="C403" t="str">
            <v>Bùi Đức Hải</v>
          </cell>
          <cell r="D403">
            <v>37779</v>
          </cell>
          <cell r="E403">
            <v>92</v>
          </cell>
          <cell r="F403">
            <v>92</v>
          </cell>
          <cell r="G403">
            <v>92</v>
          </cell>
          <cell r="H403">
            <v>92</v>
          </cell>
          <cell r="I403" t="str">
            <v>Xuất sắc</v>
          </cell>
          <cell r="J403">
            <v>92</v>
          </cell>
        </row>
        <row r="404">
          <cell r="B404" t="str">
            <v>21020196</v>
          </cell>
          <cell r="C404" t="str">
            <v>Lương Nhật Hào</v>
          </cell>
          <cell r="D404">
            <v>37811</v>
          </cell>
          <cell r="E404">
            <v>90</v>
          </cell>
          <cell r="F404">
            <v>90</v>
          </cell>
          <cell r="G404">
            <v>90</v>
          </cell>
          <cell r="H404">
            <v>85</v>
          </cell>
          <cell r="I404" t="str">
            <v>Tốt</v>
          </cell>
          <cell r="J404">
            <v>85</v>
          </cell>
        </row>
        <row r="405">
          <cell r="B405" t="str">
            <v>21020201</v>
          </cell>
          <cell r="C405" t="str">
            <v>Trần Phương Hoa</v>
          </cell>
          <cell r="D405">
            <v>37983</v>
          </cell>
          <cell r="E405"/>
          <cell r="F405"/>
          <cell r="G405"/>
          <cell r="H405"/>
          <cell r="I405" t="str">
            <v>Kém</v>
          </cell>
          <cell r="J405"/>
        </row>
        <row r="406">
          <cell r="B406" t="str">
            <v>21020212</v>
          </cell>
          <cell r="C406" t="str">
            <v>Nguyễn Tùng Lâm</v>
          </cell>
          <cell r="D406">
            <v>37632</v>
          </cell>
          <cell r="E406">
            <v>92</v>
          </cell>
          <cell r="F406"/>
          <cell r="G406"/>
          <cell r="H406"/>
          <cell r="I406" t="str">
            <v>Kém</v>
          </cell>
          <cell r="J406"/>
        </row>
        <row r="407">
          <cell r="B407" t="str">
            <v>21020222</v>
          </cell>
          <cell r="C407" t="str">
            <v>Nguyễn Đức Nam</v>
          </cell>
          <cell r="D407">
            <v>37823</v>
          </cell>
          <cell r="E407">
            <v>90</v>
          </cell>
          <cell r="F407">
            <v>90</v>
          </cell>
          <cell r="G407">
            <v>90</v>
          </cell>
          <cell r="H407">
            <v>85</v>
          </cell>
          <cell r="I407" t="str">
            <v>Tốt</v>
          </cell>
          <cell r="J407">
            <v>85</v>
          </cell>
        </row>
        <row r="408">
          <cell r="B408" t="str">
            <v>21020225</v>
          </cell>
          <cell r="C408" t="str">
            <v>Đinh Văn Khôi Nguyên</v>
          </cell>
          <cell r="D408">
            <v>37970</v>
          </cell>
          <cell r="E408"/>
          <cell r="F408"/>
          <cell r="G408"/>
          <cell r="H408"/>
          <cell r="I408" t="str">
            <v>Kém</v>
          </cell>
          <cell r="J408"/>
        </row>
        <row r="409">
          <cell r="B409" t="str">
            <v>21020236</v>
          </cell>
          <cell r="C409" t="str">
            <v>Lê Danh Sơn</v>
          </cell>
          <cell r="D409">
            <v>37864</v>
          </cell>
          <cell r="E409"/>
          <cell r="F409"/>
          <cell r="G409"/>
          <cell r="H409"/>
          <cell r="I409" t="str">
            <v>Kém</v>
          </cell>
          <cell r="J409"/>
        </row>
        <row r="410">
          <cell r="B410" t="str">
            <v>21020238</v>
          </cell>
          <cell r="C410" t="str">
            <v>Hoàng Trọng Tùng</v>
          </cell>
          <cell r="D410">
            <v>37692</v>
          </cell>
          <cell r="E410">
            <v>90</v>
          </cell>
          <cell r="F410">
            <v>90</v>
          </cell>
          <cell r="G410">
            <v>90</v>
          </cell>
          <cell r="H410">
            <v>90</v>
          </cell>
          <cell r="I410" t="str">
            <v>Xuất sắc</v>
          </cell>
          <cell r="J410">
            <v>90</v>
          </cell>
        </row>
        <row r="411">
          <cell r="B411" t="str">
            <v>21020239</v>
          </cell>
          <cell r="C411" t="str">
            <v>Phạm Văn Thạch</v>
          </cell>
          <cell r="D411">
            <v>37948</v>
          </cell>
          <cell r="E411"/>
          <cell r="F411"/>
          <cell r="G411"/>
          <cell r="H411"/>
          <cell r="I411" t="str">
            <v>Kém</v>
          </cell>
          <cell r="J411"/>
        </row>
        <row r="412">
          <cell r="B412" t="str">
            <v>21020240</v>
          </cell>
          <cell r="C412" t="str">
            <v>Đỗ Minh Thái</v>
          </cell>
          <cell r="D412">
            <v>37807</v>
          </cell>
          <cell r="E412"/>
          <cell r="F412"/>
          <cell r="G412"/>
          <cell r="H412"/>
          <cell r="I412" t="str">
            <v>Kém</v>
          </cell>
          <cell r="J412"/>
        </row>
        <row r="413">
          <cell r="B413" t="str">
            <v>21020465</v>
          </cell>
          <cell r="C413" t="str">
            <v>Phạm Việt Hoàng</v>
          </cell>
          <cell r="D413">
            <v>37662</v>
          </cell>
          <cell r="E413"/>
          <cell r="F413"/>
          <cell r="G413"/>
          <cell r="H413"/>
          <cell r="I413" t="str">
            <v>Kém</v>
          </cell>
          <cell r="J413"/>
        </row>
        <row r="414">
          <cell r="B414" t="str">
            <v>21020468</v>
          </cell>
          <cell r="C414" t="str">
            <v>Nguyễn Hồng Lĩnh</v>
          </cell>
          <cell r="D414">
            <v>37963</v>
          </cell>
          <cell r="E414"/>
          <cell r="F414"/>
          <cell r="G414"/>
          <cell r="H414"/>
          <cell r="I414" t="str">
            <v>Kém</v>
          </cell>
          <cell r="J414"/>
        </row>
        <row r="415">
          <cell r="B415" t="str">
            <v>21020469</v>
          </cell>
          <cell r="C415" t="str">
            <v>Nguyễn Đức Lộc</v>
          </cell>
          <cell r="D415">
            <v>37838</v>
          </cell>
          <cell r="E415"/>
          <cell r="F415"/>
          <cell r="G415"/>
          <cell r="H415"/>
          <cell r="I415" t="str">
            <v>Kém</v>
          </cell>
          <cell r="J415"/>
        </row>
        <row r="416">
          <cell r="B416" t="str">
            <v>21020471</v>
          </cell>
          <cell r="C416" t="str">
            <v>Trần Quang Minh</v>
          </cell>
          <cell r="D416">
            <v>37977</v>
          </cell>
          <cell r="E416"/>
          <cell r="F416"/>
          <cell r="G416"/>
          <cell r="H416"/>
          <cell r="I416" t="str">
            <v>Kém</v>
          </cell>
          <cell r="J416"/>
        </row>
        <row r="417">
          <cell r="B417" t="str">
            <v>21020514</v>
          </cell>
          <cell r="C417" t="str">
            <v>Nguyễn Mạnh Đức</v>
          </cell>
          <cell r="D417">
            <v>37941</v>
          </cell>
          <cell r="E417">
            <v>65</v>
          </cell>
          <cell r="F417">
            <v>65</v>
          </cell>
          <cell r="G417">
            <v>65</v>
          </cell>
          <cell r="H417">
            <v>65</v>
          </cell>
          <cell r="I417" t="str">
            <v>Khá</v>
          </cell>
          <cell r="J417">
            <v>65</v>
          </cell>
        </row>
        <row r="418">
          <cell r="B418" t="str">
            <v>21020525</v>
          </cell>
          <cell r="C418" t="str">
            <v>Bùi Trần Hải Nam</v>
          </cell>
          <cell r="D418">
            <v>37889</v>
          </cell>
          <cell r="E418"/>
          <cell r="F418"/>
          <cell r="G418"/>
          <cell r="H418"/>
          <cell r="I418" t="str">
            <v>Kém</v>
          </cell>
          <cell r="J418"/>
        </row>
        <row r="419">
          <cell r="B419" t="str">
            <v>21020528</v>
          </cell>
          <cell r="C419" t="str">
            <v>Phạm Đàm Quân</v>
          </cell>
          <cell r="D419">
            <v>37866</v>
          </cell>
          <cell r="E419">
            <v>90</v>
          </cell>
          <cell r="F419">
            <v>90</v>
          </cell>
          <cell r="G419">
            <v>90</v>
          </cell>
          <cell r="H419">
            <v>90</v>
          </cell>
          <cell r="I419" t="str">
            <v>Xuất sắc</v>
          </cell>
          <cell r="J419">
            <v>90</v>
          </cell>
        </row>
        <row r="420">
          <cell r="B420" t="str">
            <v>21020613</v>
          </cell>
          <cell r="C420" t="str">
            <v>Phạm Đức Dũng</v>
          </cell>
          <cell r="D420">
            <v>37673</v>
          </cell>
          <cell r="E420"/>
          <cell r="F420"/>
          <cell r="G420"/>
          <cell r="H420"/>
          <cell r="I420" t="str">
            <v>Kém</v>
          </cell>
          <cell r="J420"/>
        </row>
        <row r="421">
          <cell r="B421" t="str">
            <v>21020614</v>
          </cell>
          <cell r="C421" t="str">
            <v>Phạm Hoàng Dũng</v>
          </cell>
          <cell r="D421">
            <v>37624</v>
          </cell>
          <cell r="E421"/>
          <cell r="F421"/>
          <cell r="G421"/>
          <cell r="H421"/>
          <cell r="I421" t="str">
            <v>Kém</v>
          </cell>
          <cell r="J421"/>
        </row>
        <row r="422">
          <cell r="B422" t="str">
            <v>21020627</v>
          </cell>
          <cell r="C422" t="str">
            <v>Nguyễn Trung Hiếu</v>
          </cell>
          <cell r="D422">
            <v>37680</v>
          </cell>
          <cell r="E422"/>
          <cell r="F422"/>
          <cell r="G422"/>
          <cell r="H422"/>
          <cell r="I422" t="str">
            <v>Kém</v>
          </cell>
          <cell r="J422"/>
        </row>
        <row r="423">
          <cell r="B423" t="str">
            <v>21020629</v>
          </cell>
          <cell r="C423" t="str">
            <v>Nguyễn Mạnh Hoàng</v>
          </cell>
          <cell r="D423">
            <v>37819</v>
          </cell>
          <cell r="E423">
            <v>70</v>
          </cell>
          <cell r="F423">
            <v>70</v>
          </cell>
          <cell r="G423">
            <v>70</v>
          </cell>
          <cell r="H423">
            <v>75</v>
          </cell>
          <cell r="I423" t="str">
            <v>Khá</v>
          </cell>
          <cell r="J423">
            <v>75</v>
          </cell>
        </row>
        <row r="424">
          <cell r="B424" t="str">
            <v>21020660</v>
          </cell>
          <cell r="C424" t="str">
            <v>Nguyễn Công Tuấn Phương</v>
          </cell>
          <cell r="D424">
            <v>37940</v>
          </cell>
          <cell r="E424"/>
          <cell r="F424"/>
          <cell r="G424"/>
          <cell r="H424"/>
          <cell r="I424" t="str">
            <v>Kém</v>
          </cell>
          <cell r="J424"/>
        </row>
        <row r="425">
          <cell r="B425" t="str">
            <v>21021454</v>
          </cell>
          <cell r="C425" t="str">
            <v>Ngô Quý Bảo</v>
          </cell>
          <cell r="D425">
            <v>37736</v>
          </cell>
          <cell r="E425"/>
          <cell r="F425"/>
          <cell r="G425"/>
          <cell r="H425"/>
          <cell r="I425" t="str">
            <v>Kém</v>
          </cell>
          <cell r="J425"/>
        </row>
        <row r="426">
          <cell r="B426" t="str">
            <v>21021461</v>
          </cell>
          <cell r="C426" t="str">
            <v>Nguyễn Văn Doanh</v>
          </cell>
          <cell r="D426">
            <v>37731</v>
          </cell>
          <cell r="E426"/>
          <cell r="F426"/>
          <cell r="G426"/>
          <cell r="H426"/>
          <cell r="I426" t="str">
            <v>Kém</v>
          </cell>
          <cell r="J426"/>
        </row>
        <row r="427">
          <cell r="B427" t="str">
            <v>21021464</v>
          </cell>
          <cell r="C427" t="str">
            <v>Hồ Xuân Dũng</v>
          </cell>
          <cell r="D427">
            <v>37730</v>
          </cell>
          <cell r="E427"/>
          <cell r="F427"/>
          <cell r="G427"/>
          <cell r="H427"/>
          <cell r="I427" t="str">
            <v>Kém</v>
          </cell>
          <cell r="J427"/>
        </row>
        <row r="428">
          <cell r="B428" t="str">
            <v>21021472</v>
          </cell>
          <cell r="C428" t="str">
            <v>Nguyễn Văn Dương</v>
          </cell>
          <cell r="D428">
            <v>37924</v>
          </cell>
          <cell r="E428"/>
          <cell r="F428"/>
          <cell r="G428"/>
          <cell r="H428"/>
          <cell r="I428" t="str">
            <v>Kém</v>
          </cell>
          <cell r="J428"/>
        </row>
        <row r="429">
          <cell r="B429" t="str">
            <v>21021498</v>
          </cell>
          <cell r="C429" t="str">
            <v>Trịnh Xuân Hoàng</v>
          </cell>
          <cell r="D429">
            <v>37755</v>
          </cell>
          <cell r="E429"/>
          <cell r="F429"/>
          <cell r="G429"/>
          <cell r="H429"/>
          <cell r="I429" t="str">
            <v>Kém</v>
          </cell>
          <cell r="J429"/>
        </row>
        <row r="430">
          <cell r="B430" t="str">
            <v>21021500</v>
          </cell>
          <cell r="C430" t="str">
            <v>Nguyễn Tiến Huân</v>
          </cell>
          <cell r="D430">
            <v>37909</v>
          </cell>
          <cell r="E430"/>
          <cell r="F430"/>
          <cell r="G430"/>
          <cell r="H430"/>
          <cell r="I430" t="str">
            <v>Kém</v>
          </cell>
          <cell r="J430"/>
        </row>
        <row r="431">
          <cell r="B431" t="str">
            <v>21021505</v>
          </cell>
          <cell r="C431" t="str">
            <v>Nguyễn Việt Hùng</v>
          </cell>
          <cell r="D431">
            <v>37884</v>
          </cell>
          <cell r="E431">
            <v>90</v>
          </cell>
          <cell r="F431"/>
          <cell r="G431"/>
          <cell r="H431"/>
          <cell r="I431" t="str">
            <v>Kém</v>
          </cell>
          <cell r="J431"/>
        </row>
        <row r="432">
          <cell r="B432" t="str">
            <v>21021506</v>
          </cell>
          <cell r="C432" t="str">
            <v>Lương Sỹ Khánh</v>
          </cell>
          <cell r="D432">
            <v>37940</v>
          </cell>
          <cell r="E432"/>
          <cell r="F432"/>
          <cell r="G432"/>
          <cell r="H432"/>
          <cell r="I432" t="str">
            <v>Kém</v>
          </cell>
          <cell r="J432"/>
        </row>
        <row r="433">
          <cell r="B433" t="str">
            <v>21021509</v>
          </cell>
          <cell r="C433" t="str">
            <v>Nguyễn Khắc Kiên</v>
          </cell>
          <cell r="D433">
            <v>37687</v>
          </cell>
          <cell r="E433"/>
          <cell r="F433"/>
          <cell r="G433"/>
          <cell r="H433"/>
          <cell r="I433" t="str">
            <v>Kém</v>
          </cell>
          <cell r="J433"/>
        </row>
        <row r="434">
          <cell r="B434" t="str">
            <v>21021511</v>
          </cell>
          <cell r="C434" t="str">
            <v>Phạm Trung Kiên</v>
          </cell>
          <cell r="D434">
            <v>37715</v>
          </cell>
          <cell r="E434">
            <v>90</v>
          </cell>
          <cell r="F434">
            <v>90</v>
          </cell>
          <cell r="G434">
            <v>90</v>
          </cell>
          <cell r="H434">
            <v>85</v>
          </cell>
          <cell r="I434" t="str">
            <v>Tốt</v>
          </cell>
          <cell r="J434">
            <v>85</v>
          </cell>
        </row>
        <row r="435">
          <cell r="B435" t="str">
            <v>21021517</v>
          </cell>
          <cell r="C435" t="str">
            <v>Hoàng Tuấn Minh</v>
          </cell>
          <cell r="D435">
            <v>37932</v>
          </cell>
          <cell r="E435"/>
          <cell r="F435"/>
          <cell r="G435"/>
          <cell r="H435"/>
          <cell r="I435" t="str">
            <v>Kém</v>
          </cell>
          <cell r="J435"/>
        </row>
        <row r="436">
          <cell r="B436" t="str">
            <v>21021528</v>
          </cell>
          <cell r="C436" t="str">
            <v>Bùi Minh Quang</v>
          </cell>
          <cell r="D436">
            <v>37760</v>
          </cell>
          <cell r="E436">
            <v>85</v>
          </cell>
          <cell r="F436">
            <v>85</v>
          </cell>
          <cell r="G436">
            <v>85</v>
          </cell>
          <cell r="H436">
            <v>85</v>
          </cell>
          <cell r="I436" t="str">
            <v>Tốt</v>
          </cell>
          <cell r="J436">
            <v>85</v>
          </cell>
        </row>
        <row r="437">
          <cell r="B437" t="str">
            <v>21021539</v>
          </cell>
          <cell r="C437" t="str">
            <v>Nguyễn Phúc Sơn</v>
          </cell>
          <cell r="D437">
            <v>37730</v>
          </cell>
          <cell r="E437">
            <v>90</v>
          </cell>
          <cell r="F437">
            <v>90</v>
          </cell>
          <cell r="G437">
            <v>90</v>
          </cell>
          <cell r="H437">
            <v>85</v>
          </cell>
          <cell r="I437" t="str">
            <v>Tốt</v>
          </cell>
          <cell r="J437">
            <v>85</v>
          </cell>
        </row>
        <row r="438">
          <cell r="B438" t="str">
            <v>21021541</v>
          </cell>
          <cell r="C438" t="str">
            <v>Lê Tiến Thành</v>
          </cell>
          <cell r="D438">
            <v>37829</v>
          </cell>
          <cell r="E438"/>
          <cell r="F438"/>
          <cell r="G438"/>
          <cell r="H438"/>
          <cell r="I438" t="str">
            <v>Kém</v>
          </cell>
          <cell r="J438"/>
        </row>
        <row r="439">
          <cell r="B439" t="str">
            <v>MASV</v>
          </cell>
          <cell r="C439" t="str">
            <v>Họ và tên</v>
          </cell>
          <cell r="D439" t="str">
            <v>Ngày sinh</v>
          </cell>
          <cell r="E439" t="str">
            <v>Điểm</v>
          </cell>
          <cell r="F439" t="str">
            <v>Điểm</v>
          </cell>
          <cell r="G439" t="str">
            <v>Điểm</v>
          </cell>
          <cell r="H439" t="str">
            <v>Điểm KL</v>
          </cell>
          <cell r="I439"/>
          <cell r="J439" t="str">
            <v>Điểm KL</v>
          </cell>
        </row>
        <row r="440">
          <cell r="B440"/>
          <cell r="C440"/>
          <cell r="D440"/>
          <cell r="E440" t="str">
            <v>Tự ĐG</v>
          </cell>
          <cell r="F440" t="str">
            <v>BCS</v>
          </cell>
          <cell r="G440" t="str">
            <v>CV</v>
          </cell>
          <cell r="H440" t="str">
            <v>HĐ cấp Khoa</v>
          </cell>
          <cell r="I440"/>
          <cell r="J440" t="str">
            <v>HĐ cấp Trường</v>
          </cell>
        </row>
        <row r="441">
          <cell r="B441"/>
          <cell r="C441"/>
          <cell r="D441"/>
          <cell r="E441"/>
          <cell r="F441"/>
          <cell r="G441"/>
          <cell r="H441" t="str">
            <v>Điểm</v>
          </cell>
          <cell r="I441" t="str">
            <v>Xếp loại</v>
          </cell>
          <cell r="J441" t="str">
            <v>Điểm</v>
          </cell>
        </row>
        <row r="442">
          <cell r="B442" t="str">
            <v>21020045</v>
          </cell>
          <cell r="C442" t="str">
            <v>Đặng Quang Huy</v>
          </cell>
          <cell r="D442">
            <v>37829</v>
          </cell>
          <cell r="E442">
            <v>90</v>
          </cell>
          <cell r="F442">
            <v>90</v>
          </cell>
          <cell r="G442">
            <v>90</v>
          </cell>
          <cell r="H442">
            <v>90</v>
          </cell>
          <cell r="I442" t="str">
            <v>Xuất sắc</v>
          </cell>
          <cell r="J442">
            <v>90</v>
          </cell>
        </row>
        <row r="443">
          <cell r="B443" t="str">
            <v>21020103</v>
          </cell>
          <cell r="C443" t="str">
            <v>Hoàng Đức Anh</v>
          </cell>
          <cell r="D443">
            <v>37647</v>
          </cell>
          <cell r="E443">
            <v>94</v>
          </cell>
          <cell r="F443">
            <v>94</v>
          </cell>
          <cell r="G443">
            <v>94</v>
          </cell>
          <cell r="H443">
            <v>94</v>
          </cell>
          <cell r="I443" t="str">
            <v>Xuất sắc</v>
          </cell>
          <cell r="J443">
            <v>94</v>
          </cell>
        </row>
        <row r="444">
          <cell r="B444" t="str">
            <v>21020106</v>
          </cell>
          <cell r="C444" t="str">
            <v>Vũ Quý Đạt</v>
          </cell>
          <cell r="D444">
            <v>37780</v>
          </cell>
          <cell r="E444">
            <v>90</v>
          </cell>
          <cell r="F444">
            <v>90</v>
          </cell>
          <cell r="G444">
            <v>90</v>
          </cell>
          <cell r="H444">
            <v>90</v>
          </cell>
          <cell r="I444" t="str">
            <v>Xuất sắc</v>
          </cell>
          <cell r="J444">
            <v>90</v>
          </cell>
        </row>
        <row r="445">
          <cell r="B445" t="str">
            <v>21020112</v>
          </cell>
          <cell r="C445" t="str">
            <v>Nguyễn Thanh Sơn</v>
          </cell>
          <cell r="D445">
            <v>37886</v>
          </cell>
          <cell r="E445">
            <v>80</v>
          </cell>
          <cell r="F445">
            <v>90</v>
          </cell>
          <cell r="G445">
            <v>90</v>
          </cell>
          <cell r="H445">
            <v>90</v>
          </cell>
          <cell r="I445" t="str">
            <v>Xuất sắc</v>
          </cell>
          <cell r="J445">
            <v>90</v>
          </cell>
        </row>
        <row r="446">
          <cell r="B446" t="str">
            <v>21020166</v>
          </cell>
          <cell r="C446" t="str">
            <v>Nguyễn Thạch Anh</v>
          </cell>
          <cell r="D446">
            <v>37630</v>
          </cell>
          <cell r="E446">
            <v>90</v>
          </cell>
          <cell r="F446">
            <v>90</v>
          </cell>
          <cell r="G446">
            <v>90</v>
          </cell>
          <cell r="H446">
            <v>90</v>
          </cell>
          <cell r="I446" t="str">
            <v>Xuất sắc</v>
          </cell>
          <cell r="J446">
            <v>90</v>
          </cell>
        </row>
        <row r="447">
          <cell r="B447" t="str">
            <v>21020167</v>
          </cell>
          <cell r="C447" t="str">
            <v>Trần Thị Vân Anh</v>
          </cell>
          <cell r="D447">
            <v>37702</v>
          </cell>
          <cell r="E447">
            <v>90</v>
          </cell>
          <cell r="F447">
            <v>90</v>
          </cell>
          <cell r="G447">
            <v>90</v>
          </cell>
          <cell r="H447">
            <v>90</v>
          </cell>
          <cell r="I447" t="str">
            <v>Xuất sắc</v>
          </cell>
          <cell r="J447">
            <v>90</v>
          </cell>
        </row>
        <row r="448">
          <cell r="B448" t="str">
            <v>21020169</v>
          </cell>
          <cell r="C448" t="str">
            <v>Nguyễn Hoàng Bách</v>
          </cell>
          <cell r="D448">
            <v>37977</v>
          </cell>
          <cell r="E448">
            <v>90</v>
          </cell>
          <cell r="F448">
            <v>90</v>
          </cell>
          <cell r="G448">
            <v>90</v>
          </cell>
          <cell r="H448">
            <v>90</v>
          </cell>
          <cell r="I448" t="str">
            <v>Xuất sắc</v>
          </cell>
          <cell r="J448">
            <v>90</v>
          </cell>
        </row>
        <row r="449">
          <cell r="B449" t="str">
            <v>21020171</v>
          </cell>
          <cell r="C449" t="str">
            <v>Lê Văn Bảo</v>
          </cell>
          <cell r="D449">
            <v>37912</v>
          </cell>
          <cell r="E449">
            <v>92</v>
          </cell>
          <cell r="F449">
            <v>92</v>
          </cell>
          <cell r="G449">
            <v>92</v>
          </cell>
          <cell r="H449">
            <v>92</v>
          </cell>
          <cell r="I449" t="str">
            <v>Xuất sắc</v>
          </cell>
          <cell r="J449">
            <v>92</v>
          </cell>
        </row>
        <row r="450">
          <cell r="B450" t="str">
            <v>21020172</v>
          </cell>
          <cell r="C450" t="str">
            <v>Lê Huy Bình</v>
          </cell>
          <cell r="D450">
            <v>37869</v>
          </cell>
          <cell r="E450">
            <v>85</v>
          </cell>
          <cell r="F450">
            <v>90</v>
          </cell>
          <cell r="G450">
            <v>90</v>
          </cell>
          <cell r="H450">
            <v>90</v>
          </cell>
          <cell r="I450" t="str">
            <v>Xuất sắc</v>
          </cell>
          <cell r="J450">
            <v>90</v>
          </cell>
        </row>
        <row r="451">
          <cell r="B451" t="str">
            <v>21020175</v>
          </cell>
          <cell r="C451" t="str">
            <v>Nguyễn Duy Chiến</v>
          </cell>
          <cell r="D451">
            <v>37763</v>
          </cell>
          <cell r="E451">
            <v>90</v>
          </cell>
          <cell r="F451">
            <v>90</v>
          </cell>
          <cell r="G451">
            <v>90</v>
          </cell>
          <cell r="H451">
            <v>90</v>
          </cell>
          <cell r="I451" t="str">
            <v>Xuất sắc</v>
          </cell>
          <cell r="J451">
            <v>90</v>
          </cell>
        </row>
        <row r="452">
          <cell r="B452" t="str">
            <v>21020181</v>
          </cell>
          <cell r="C452" t="str">
            <v>Nguyễn Đức Dương</v>
          </cell>
          <cell r="D452">
            <v>37879</v>
          </cell>
          <cell r="E452">
            <v>90</v>
          </cell>
          <cell r="F452">
            <v>90</v>
          </cell>
          <cell r="G452">
            <v>90</v>
          </cell>
          <cell r="H452">
            <v>90</v>
          </cell>
          <cell r="I452" t="str">
            <v>Xuất sắc</v>
          </cell>
          <cell r="J452">
            <v>90</v>
          </cell>
        </row>
        <row r="453">
          <cell r="B453" t="str">
            <v>21020183</v>
          </cell>
          <cell r="C453" t="str">
            <v>Nguyễn Tiến Đạt</v>
          </cell>
          <cell r="D453">
            <v>37932</v>
          </cell>
          <cell r="E453">
            <v>90</v>
          </cell>
          <cell r="F453">
            <v>90</v>
          </cell>
          <cell r="G453">
            <v>90</v>
          </cell>
          <cell r="H453">
            <v>90</v>
          </cell>
          <cell r="I453" t="str">
            <v>Xuất sắc</v>
          </cell>
          <cell r="J453">
            <v>90</v>
          </cell>
        </row>
        <row r="454">
          <cell r="B454" t="str">
            <v>21020190</v>
          </cell>
          <cell r="C454" t="str">
            <v>Mai Thanh Hà</v>
          </cell>
          <cell r="D454">
            <v>37706</v>
          </cell>
          <cell r="E454">
            <v>90</v>
          </cell>
          <cell r="F454">
            <v>90</v>
          </cell>
          <cell r="G454">
            <v>90</v>
          </cell>
          <cell r="H454">
            <v>90</v>
          </cell>
          <cell r="I454" t="str">
            <v>Xuất sắc</v>
          </cell>
          <cell r="J454">
            <v>90</v>
          </cell>
        </row>
        <row r="455">
          <cell r="B455" t="str">
            <v>21020193</v>
          </cell>
          <cell r="C455" t="str">
            <v>Nguyễn Công Minh Hải</v>
          </cell>
          <cell r="D455">
            <v>37800</v>
          </cell>
          <cell r="E455">
            <v>86</v>
          </cell>
          <cell r="F455">
            <v>81</v>
          </cell>
          <cell r="G455">
            <v>81</v>
          </cell>
          <cell r="H455">
            <v>81</v>
          </cell>
          <cell r="I455" t="str">
            <v>Tốt</v>
          </cell>
          <cell r="J455">
            <v>81</v>
          </cell>
        </row>
        <row r="456">
          <cell r="B456" t="str">
            <v>21020198</v>
          </cell>
          <cell r="C456" t="str">
            <v>Vũ Minh Hiển</v>
          </cell>
          <cell r="D456">
            <v>37739</v>
          </cell>
          <cell r="E456">
            <v>70</v>
          </cell>
          <cell r="F456">
            <v>90</v>
          </cell>
          <cell r="G456">
            <v>90</v>
          </cell>
          <cell r="H456">
            <v>90</v>
          </cell>
          <cell r="I456" t="str">
            <v>Xuất sắc</v>
          </cell>
          <cell r="J456">
            <v>90</v>
          </cell>
        </row>
        <row r="457">
          <cell r="B457" t="str">
            <v>21020200</v>
          </cell>
          <cell r="C457" t="str">
            <v>Phí Minh Hiếu</v>
          </cell>
          <cell r="D457">
            <v>37794</v>
          </cell>
          <cell r="E457">
            <v>92</v>
          </cell>
          <cell r="F457">
            <v>92</v>
          </cell>
          <cell r="G457">
            <v>92</v>
          </cell>
          <cell r="H457">
            <v>92</v>
          </cell>
          <cell r="I457" t="str">
            <v>Xuất sắc</v>
          </cell>
          <cell r="J457">
            <v>92</v>
          </cell>
        </row>
        <row r="458">
          <cell r="B458" t="str">
            <v>21020202</v>
          </cell>
          <cell r="C458" t="str">
            <v>Phạm Việt Hồng</v>
          </cell>
          <cell r="D458">
            <v>37862</v>
          </cell>
          <cell r="E458">
            <v>70</v>
          </cell>
          <cell r="F458">
            <v>80</v>
          </cell>
          <cell r="G458">
            <v>80</v>
          </cell>
          <cell r="H458">
            <v>80</v>
          </cell>
          <cell r="I458" t="str">
            <v>Tốt</v>
          </cell>
          <cell r="J458">
            <v>80</v>
          </cell>
        </row>
        <row r="459">
          <cell r="B459" t="str">
            <v>21020205</v>
          </cell>
          <cell r="C459" t="str">
            <v>Nguyễn Tuấn Hưng</v>
          </cell>
          <cell r="D459">
            <v>37941</v>
          </cell>
          <cell r="E459">
            <v>90</v>
          </cell>
          <cell r="F459">
            <v>90</v>
          </cell>
          <cell r="G459">
            <v>90</v>
          </cell>
          <cell r="H459">
            <v>90</v>
          </cell>
          <cell r="I459" t="str">
            <v>Xuất sắc</v>
          </cell>
          <cell r="J459">
            <v>90</v>
          </cell>
        </row>
        <row r="460">
          <cell r="B460" t="str">
            <v>21020218</v>
          </cell>
          <cell r="C460" t="str">
            <v>Chung Hoàng Minh</v>
          </cell>
          <cell r="D460">
            <v>37924</v>
          </cell>
          <cell r="E460">
            <v>80</v>
          </cell>
          <cell r="F460">
            <v>90</v>
          </cell>
          <cell r="G460">
            <v>90</v>
          </cell>
          <cell r="H460">
            <v>90</v>
          </cell>
          <cell r="I460" t="str">
            <v>Xuất sắc</v>
          </cell>
          <cell r="J460">
            <v>90</v>
          </cell>
        </row>
        <row r="461">
          <cell r="B461" t="str">
            <v>21020219</v>
          </cell>
          <cell r="C461" t="str">
            <v>Dương Quang Minh</v>
          </cell>
          <cell r="D461">
            <v>37934</v>
          </cell>
          <cell r="E461">
            <v>90</v>
          </cell>
          <cell r="F461">
            <v>90</v>
          </cell>
          <cell r="G461">
            <v>90</v>
          </cell>
          <cell r="H461">
            <v>90</v>
          </cell>
          <cell r="I461" t="str">
            <v>Xuất sắc</v>
          </cell>
          <cell r="J461">
            <v>90</v>
          </cell>
        </row>
        <row r="462">
          <cell r="B462" t="str">
            <v>21020235</v>
          </cell>
          <cell r="C462" t="str">
            <v>Nguyễn Bá Quyết</v>
          </cell>
          <cell r="D462">
            <v>37657</v>
          </cell>
          <cell r="E462">
            <v>80</v>
          </cell>
          <cell r="F462">
            <v>90</v>
          </cell>
          <cell r="G462">
            <v>90</v>
          </cell>
          <cell r="H462">
            <v>90</v>
          </cell>
          <cell r="I462" t="str">
            <v>Xuất sắc</v>
          </cell>
          <cell r="J462">
            <v>90</v>
          </cell>
        </row>
        <row r="463">
          <cell r="B463" t="str">
            <v>21020237</v>
          </cell>
          <cell r="C463" t="str">
            <v>Nguyễn Ngọc Tuấn</v>
          </cell>
          <cell r="D463">
            <v>37801</v>
          </cell>
          <cell r="E463">
            <v>80</v>
          </cell>
          <cell r="F463">
            <v>90</v>
          </cell>
          <cell r="G463">
            <v>90</v>
          </cell>
          <cell r="H463">
            <v>90</v>
          </cell>
          <cell r="I463" t="str">
            <v>Xuất sắc</v>
          </cell>
          <cell r="J463">
            <v>90</v>
          </cell>
        </row>
        <row r="464">
          <cell r="B464" t="str">
            <v>21020242</v>
          </cell>
          <cell r="C464" t="str">
            <v>Lý Công Thành</v>
          </cell>
          <cell r="D464">
            <v>37914</v>
          </cell>
          <cell r="E464">
            <v>75</v>
          </cell>
          <cell r="F464">
            <v>90</v>
          </cell>
          <cell r="G464">
            <v>90</v>
          </cell>
          <cell r="H464">
            <v>90</v>
          </cell>
          <cell r="I464" t="str">
            <v>Xuất sắc</v>
          </cell>
          <cell r="J464">
            <v>90</v>
          </cell>
        </row>
        <row r="465">
          <cell r="B465" t="str">
            <v>21020244</v>
          </cell>
          <cell r="C465" t="str">
            <v>Trần Hữu Thành</v>
          </cell>
          <cell r="D465">
            <v>37935</v>
          </cell>
          <cell r="E465">
            <v>70</v>
          </cell>
          <cell r="F465">
            <v>75</v>
          </cell>
          <cell r="G465">
            <v>75</v>
          </cell>
          <cell r="H465">
            <v>75</v>
          </cell>
          <cell r="I465" t="str">
            <v>Khá</v>
          </cell>
          <cell r="J465">
            <v>75</v>
          </cell>
        </row>
        <row r="466">
          <cell r="B466" t="str">
            <v>21020245</v>
          </cell>
          <cell r="C466" t="str">
            <v>Lại Đức Thắng</v>
          </cell>
          <cell r="D466">
            <v>37668</v>
          </cell>
          <cell r="E466">
            <v>80</v>
          </cell>
          <cell r="F466">
            <v>80</v>
          </cell>
          <cell r="G466">
            <v>80</v>
          </cell>
          <cell r="H466">
            <v>80</v>
          </cell>
          <cell r="I466" t="str">
            <v>Tốt</v>
          </cell>
          <cell r="J466">
            <v>80</v>
          </cell>
        </row>
        <row r="467">
          <cell r="B467" t="str">
            <v>21020247</v>
          </cell>
          <cell r="C467" t="str">
            <v>Nguyễn Văn Thuyên</v>
          </cell>
          <cell r="D467">
            <v>37635</v>
          </cell>
          <cell r="E467">
            <v>80</v>
          </cell>
          <cell r="F467">
            <v>90</v>
          </cell>
          <cell r="G467">
            <v>90</v>
          </cell>
          <cell r="H467">
            <v>90</v>
          </cell>
          <cell r="I467" t="str">
            <v>Xuất sắc</v>
          </cell>
          <cell r="J467">
            <v>90</v>
          </cell>
        </row>
        <row r="468">
          <cell r="B468" t="str">
            <v>21020249</v>
          </cell>
          <cell r="C468" t="str">
            <v>Tống Minh Trí</v>
          </cell>
          <cell r="D468">
            <v>37846</v>
          </cell>
          <cell r="E468">
            <v>90</v>
          </cell>
          <cell r="F468">
            <v>90</v>
          </cell>
          <cell r="G468">
            <v>90</v>
          </cell>
          <cell r="H468">
            <v>90</v>
          </cell>
          <cell r="I468" t="str">
            <v>Xuất sắc</v>
          </cell>
          <cell r="J468">
            <v>90</v>
          </cell>
        </row>
        <row r="469">
          <cell r="B469" t="str">
            <v>21020250</v>
          </cell>
          <cell r="C469" t="str">
            <v>Nguyễn Văn Trường</v>
          </cell>
          <cell r="D469">
            <v>37897</v>
          </cell>
          <cell r="E469">
            <v>82</v>
          </cell>
          <cell r="F469">
            <v>92</v>
          </cell>
          <cell r="G469">
            <v>92</v>
          </cell>
          <cell r="H469">
            <v>92</v>
          </cell>
          <cell r="I469" t="str">
            <v>Xuất sắc</v>
          </cell>
          <cell r="J469">
            <v>92</v>
          </cell>
        </row>
        <row r="470">
          <cell r="B470" t="str">
            <v>21020251</v>
          </cell>
          <cell r="C470" t="str">
            <v>Trần Hoàng Vũ</v>
          </cell>
          <cell r="D470">
            <v>37861</v>
          </cell>
          <cell r="E470">
            <v>80</v>
          </cell>
          <cell r="F470">
            <v>90</v>
          </cell>
          <cell r="G470">
            <v>90</v>
          </cell>
          <cell r="H470">
            <v>90</v>
          </cell>
          <cell r="I470" t="str">
            <v>Xuất sắc</v>
          </cell>
          <cell r="J470">
            <v>90</v>
          </cell>
        </row>
        <row r="471">
          <cell r="B471" t="str">
            <v>21020467</v>
          </cell>
          <cell r="C471" t="str">
            <v>Nguyễn Thị Thúy Hường</v>
          </cell>
          <cell r="D471">
            <v>37894</v>
          </cell>
          <cell r="E471">
            <v>90</v>
          </cell>
          <cell r="F471">
            <v>90</v>
          </cell>
          <cell r="G471">
            <v>90</v>
          </cell>
          <cell r="H471">
            <v>90</v>
          </cell>
          <cell r="I471" t="str">
            <v>Xuất sắc</v>
          </cell>
          <cell r="J471">
            <v>90</v>
          </cell>
        </row>
        <row r="472">
          <cell r="B472" t="str">
            <v>21020470</v>
          </cell>
          <cell r="C472" t="str">
            <v>Phạm Lê Minh</v>
          </cell>
          <cell r="D472">
            <v>37709</v>
          </cell>
          <cell r="E472">
            <v>70</v>
          </cell>
          <cell r="F472">
            <v>90</v>
          </cell>
          <cell r="G472">
            <v>90</v>
          </cell>
          <cell r="H472">
            <v>90</v>
          </cell>
          <cell r="I472" t="str">
            <v>Xuất sắc</v>
          </cell>
          <cell r="J472">
            <v>90</v>
          </cell>
        </row>
        <row r="473">
          <cell r="B473" t="str">
            <v>21020475</v>
          </cell>
          <cell r="C473" t="str">
            <v>Lê Ngọc Nhật Tân</v>
          </cell>
          <cell r="D473">
            <v>37725</v>
          </cell>
          <cell r="E473">
            <v>70</v>
          </cell>
          <cell r="F473">
            <v>72</v>
          </cell>
          <cell r="G473">
            <v>72</v>
          </cell>
          <cell r="H473">
            <v>72</v>
          </cell>
          <cell r="I473" t="str">
            <v>Khá</v>
          </cell>
          <cell r="J473">
            <v>72</v>
          </cell>
        </row>
        <row r="474">
          <cell r="B474" t="str">
            <v>21020477</v>
          </cell>
          <cell r="C474" t="str">
            <v>Đào Thị Kim Thịnh</v>
          </cell>
          <cell r="D474">
            <v>37721</v>
          </cell>
          <cell r="E474">
            <v>90</v>
          </cell>
          <cell r="F474">
            <v>90</v>
          </cell>
          <cell r="G474">
            <v>90</v>
          </cell>
          <cell r="H474">
            <v>90</v>
          </cell>
          <cell r="I474" t="str">
            <v>Xuất sắc</v>
          </cell>
          <cell r="J474">
            <v>90</v>
          </cell>
        </row>
        <row r="475">
          <cell r="B475" t="str">
            <v>21020511</v>
          </cell>
          <cell r="C475" t="str">
            <v>Trần Nam Dân</v>
          </cell>
          <cell r="D475">
            <v>37710</v>
          </cell>
          <cell r="E475">
            <v>90</v>
          </cell>
          <cell r="F475">
            <v>90</v>
          </cell>
          <cell r="G475">
            <v>90</v>
          </cell>
          <cell r="H475">
            <v>90</v>
          </cell>
          <cell r="I475" t="str">
            <v>Xuất sắc</v>
          </cell>
          <cell r="J475">
            <v>90</v>
          </cell>
        </row>
        <row r="476">
          <cell r="B476" t="str">
            <v>21020515</v>
          </cell>
          <cell r="C476" t="str">
            <v>Nguyễn Thảo Hiền</v>
          </cell>
          <cell r="D476">
            <v>37808</v>
          </cell>
          <cell r="E476">
            <v>96</v>
          </cell>
          <cell r="F476">
            <v>96</v>
          </cell>
          <cell r="G476">
            <v>96</v>
          </cell>
          <cell r="H476">
            <v>96</v>
          </cell>
          <cell r="I476" t="str">
            <v>Xuất sắc</v>
          </cell>
          <cell r="J476">
            <v>96</v>
          </cell>
        </row>
        <row r="477">
          <cell r="B477" t="str">
            <v>21020519</v>
          </cell>
          <cell r="C477" t="str">
            <v>Bùi Đức Huy</v>
          </cell>
          <cell r="D477">
            <v>37809</v>
          </cell>
          <cell r="E477">
            <v>70</v>
          </cell>
          <cell r="F477">
            <v>80</v>
          </cell>
          <cell r="G477">
            <v>80</v>
          </cell>
          <cell r="H477">
            <v>80</v>
          </cell>
          <cell r="I477" t="str">
            <v>Tốt</v>
          </cell>
          <cell r="J477">
            <v>80</v>
          </cell>
        </row>
        <row r="478">
          <cell r="B478" t="str">
            <v>21020521</v>
          </cell>
          <cell r="C478" t="str">
            <v>Nguyễn Việt Khánh</v>
          </cell>
          <cell r="D478">
            <v>37890</v>
          </cell>
          <cell r="E478"/>
          <cell r="F478"/>
          <cell r="G478"/>
          <cell r="H478"/>
          <cell r="I478" t="str">
            <v>Kém</v>
          </cell>
          <cell r="J478"/>
        </row>
        <row r="479">
          <cell r="B479" t="str">
            <v>21020522</v>
          </cell>
          <cell r="C479" t="str">
            <v>Hoàng Hùng Mạnh</v>
          </cell>
          <cell r="D479">
            <v>37946</v>
          </cell>
          <cell r="E479">
            <v>91</v>
          </cell>
          <cell r="F479">
            <v>91</v>
          </cell>
          <cell r="G479">
            <v>91</v>
          </cell>
          <cell r="H479">
            <v>91</v>
          </cell>
          <cell r="I479" t="str">
            <v>Xuất sắc</v>
          </cell>
          <cell r="J479">
            <v>91</v>
          </cell>
        </row>
        <row r="480">
          <cell r="B480" t="str">
            <v>21020524</v>
          </cell>
          <cell r="C480" t="str">
            <v>Vũ Nhật Minh</v>
          </cell>
          <cell r="D480">
            <v>37833</v>
          </cell>
          <cell r="E480">
            <v>90</v>
          </cell>
          <cell r="F480">
            <v>90</v>
          </cell>
          <cell r="G480">
            <v>90</v>
          </cell>
          <cell r="H480">
            <v>90</v>
          </cell>
          <cell r="I480" t="str">
            <v>Xuất sắc</v>
          </cell>
          <cell r="J480">
            <v>90</v>
          </cell>
        </row>
        <row r="481">
          <cell r="B481" t="str">
            <v>21020526</v>
          </cell>
          <cell r="C481" t="str">
            <v>Nguyễn Bình Nguyên</v>
          </cell>
          <cell r="D481">
            <v>37729</v>
          </cell>
          <cell r="E481">
            <v>90</v>
          </cell>
          <cell r="F481">
            <v>90</v>
          </cell>
          <cell r="G481">
            <v>90</v>
          </cell>
          <cell r="H481">
            <v>90</v>
          </cell>
          <cell r="I481" t="str">
            <v>Xuất sắc</v>
          </cell>
          <cell r="J481">
            <v>90</v>
          </cell>
        </row>
        <row r="482">
          <cell r="B482" t="str">
            <v>21020604</v>
          </cell>
          <cell r="C482" t="str">
            <v>Lê Huy Tuấn Anh</v>
          </cell>
          <cell r="D482">
            <v>37961</v>
          </cell>
          <cell r="E482">
            <v>75</v>
          </cell>
          <cell r="F482">
            <v>75</v>
          </cell>
          <cell r="G482">
            <v>75</v>
          </cell>
          <cell r="H482">
            <v>75</v>
          </cell>
          <cell r="I482" t="str">
            <v>Khá</v>
          </cell>
          <cell r="J482">
            <v>75</v>
          </cell>
        </row>
        <row r="483">
          <cell r="B483" t="str">
            <v>21020612</v>
          </cell>
          <cell r="C483" t="str">
            <v>Nguyễn Huy Dũng</v>
          </cell>
          <cell r="D483">
            <v>37950</v>
          </cell>
          <cell r="E483">
            <v>90</v>
          </cell>
          <cell r="F483">
            <v>90</v>
          </cell>
          <cell r="G483">
            <v>90</v>
          </cell>
          <cell r="H483">
            <v>90</v>
          </cell>
          <cell r="I483" t="str">
            <v>Xuất sắc</v>
          </cell>
          <cell r="J483">
            <v>90</v>
          </cell>
        </row>
        <row r="484">
          <cell r="B484" t="str">
            <v>21020616</v>
          </cell>
          <cell r="C484" t="str">
            <v>Đỗ Ánh Dương</v>
          </cell>
          <cell r="D484">
            <v>37821</v>
          </cell>
          <cell r="E484">
            <v>75</v>
          </cell>
          <cell r="F484">
            <v>80</v>
          </cell>
          <cell r="G484">
            <v>80</v>
          </cell>
          <cell r="H484">
            <v>80</v>
          </cell>
          <cell r="I484" t="str">
            <v>Tốt</v>
          </cell>
          <cell r="J484">
            <v>80</v>
          </cell>
        </row>
        <row r="485">
          <cell r="B485" t="str">
            <v>21020620</v>
          </cell>
          <cell r="C485" t="str">
            <v>Ngô Minh Đức</v>
          </cell>
          <cell r="D485">
            <v>37760</v>
          </cell>
          <cell r="E485">
            <v>90</v>
          </cell>
          <cell r="F485">
            <v>90</v>
          </cell>
          <cell r="G485">
            <v>90</v>
          </cell>
          <cell r="H485">
            <v>90</v>
          </cell>
          <cell r="I485" t="str">
            <v>Xuất sắc</v>
          </cell>
          <cell r="J485">
            <v>90</v>
          </cell>
        </row>
        <row r="486">
          <cell r="B486" t="str">
            <v>21020628</v>
          </cell>
          <cell r="C486" t="str">
            <v>Doãn Minh Hoàng</v>
          </cell>
          <cell r="D486">
            <v>37970</v>
          </cell>
          <cell r="E486">
            <v>85</v>
          </cell>
          <cell r="F486">
            <v>80</v>
          </cell>
          <cell r="G486">
            <v>80</v>
          </cell>
          <cell r="H486">
            <v>80</v>
          </cell>
          <cell r="I486" t="str">
            <v>Tốt</v>
          </cell>
          <cell r="J486">
            <v>80</v>
          </cell>
        </row>
        <row r="487">
          <cell r="B487" t="str">
            <v>21020631</v>
          </cell>
          <cell r="C487" t="str">
            <v>Trần Bá Hoàng</v>
          </cell>
          <cell r="D487">
            <v>37912</v>
          </cell>
          <cell r="E487">
            <v>94</v>
          </cell>
          <cell r="F487">
            <v>94</v>
          </cell>
          <cell r="G487">
            <v>94</v>
          </cell>
          <cell r="H487">
            <v>94</v>
          </cell>
          <cell r="I487" t="str">
            <v>Xuất sắc</v>
          </cell>
          <cell r="J487">
            <v>94</v>
          </cell>
        </row>
        <row r="488">
          <cell r="B488" t="str">
            <v>21020636</v>
          </cell>
          <cell r="C488" t="str">
            <v>Đinh Trung Kiên</v>
          </cell>
          <cell r="D488">
            <v>37909</v>
          </cell>
          <cell r="E488">
            <v>80</v>
          </cell>
          <cell r="F488">
            <v>80</v>
          </cell>
          <cell r="G488">
            <v>80</v>
          </cell>
          <cell r="H488">
            <v>80</v>
          </cell>
          <cell r="I488" t="str">
            <v>Tốt</v>
          </cell>
          <cell r="J488">
            <v>80</v>
          </cell>
        </row>
        <row r="489">
          <cell r="B489" t="str">
            <v>21020638</v>
          </cell>
          <cell r="C489" t="str">
            <v>Nguyễn Minh Kiên</v>
          </cell>
          <cell r="D489">
            <v>37847</v>
          </cell>
          <cell r="E489">
            <v>90</v>
          </cell>
          <cell r="F489">
            <v>90</v>
          </cell>
          <cell r="G489">
            <v>90</v>
          </cell>
          <cell r="H489">
            <v>90</v>
          </cell>
          <cell r="I489" t="str">
            <v>Xuất sắc</v>
          </cell>
          <cell r="J489">
            <v>90</v>
          </cell>
        </row>
        <row r="490">
          <cell r="B490" t="str">
            <v>21020640</v>
          </cell>
          <cell r="C490" t="str">
            <v>Đoàn Bùi Nhật Khánh</v>
          </cell>
          <cell r="D490">
            <v>37909</v>
          </cell>
          <cell r="E490">
            <v>84</v>
          </cell>
          <cell r="F490">
            <v>79</v>
          </cell>
          <cell r="G490">
            <v>79</v>
          </cell>
          <cell r="H490">
            <v>79</v>
          </cell>
          <cell r="I490" t="str">
            <v>Khá</v>
          </cell>
          <cell r="J490">
            <v>79</v>
          </cell>
        </row>
        <row r="491">
          <cell r="B491" t="str">
            <v>21020642</v>
          </cell>
          <cell r="C491" t="str">
            <v>Lê Văn Khoa</v>
          </cell>
          <cell r="D491">
            <v>37629</v>
          </cell>
          <cell r="E491">
            <v>75</v>
          </cell>
          <cell r="F491">
            <v>75</v>
          </cell>
          <cell r="G491">
            <v>75</v>
          </cell>
          <cell r="H491">
            <v>75</v>
          </cell>
          <cell r="I491" t="str">
            <v>Khá</v>
          </cell>
          <cell r="J491">
            <v>75</v>
          </cell>
        </row>
        <row r="492">
          <cell r="B492" t="str">
            <v>21020647</v>
          </cell>
          <cell r="C492" t="str">
            <v>Vũ Thành Long</v>
          </cell>
          <cell r="D492">
            <v>37937</v>
          </cell>
          <cell r="E492">
            <v>90</v>
          </cell>
          <cell r="F492">
            <v>90</v>
          </cell>
          <cell r="G492">
            <v>90</v>
          </cell>
          <cell r="H492">
            <v>90</v>
          </cell>
          <cell r="I492" t="str">
            <v>Xuất sắc</v>
          </cell>
          <cell r="J492">
            <v>90</v>
          </cell>
        </row>
        <row r="493">
          <cell r="B493" t="str">
            <v>21020649</v>
          </cell>
          <cell r="C493" t="str">
            <v>Lê Vũ Minh</v>
          </cell>
          <cell r="D493">
            <v>37877</v>
          </cell>
          <cell r="E493">
            <v>96</v>
          </cell>
          <cell r="F493">
            <v>96</v>
          </cell>
          <cell r="G493">
            <v>96</v>
          </cell>
          <cell r="H493">
            <v>96</v>
          </cell>
          <cell r="I493" t="str">
            <v>Xuất sắc</v>
          </cell>
          <cell r="J493">
            <v>96</v>
          </cell>
        </row>
        <row r="494">
          <cell r="B494" t="str">
            <v>21020650</v>
          </cell>
          <cell r="C494" t="str">
            <v>Nguyễn Cao Đức Minh</v>
          </cell>
          <cell r="D494">
            <v>37952</v>
          </cell>
          <cell r="E494">
            <v>80</v>
          </cell>
          <cell r="F494">
            <v>80</v>
          </cell>
          <cell r="G494">
            <v>80</v>
          </cell>
          <cell r="H494">
            <v>80</v>
          </cell>
          <cell r="I494" t="str">
            <v>Tốt</v>
          </cell>
          <cell r="J494">
            <v>80</v>
          </cell>
        </row>
        <row r="495">
          <cell r="B495" t="str">
            <v>21020655</v>
          </cell>
          <cell r="C495" t="str">
            <v>Nguyễn Hữu Nam</v>
          </cell>
          <cell r="D495">
            <v>37940</v>
          </cell>
          <cell r="E495">
            <v>80</v>
          </cell>
          <cell r="F495">
            <v>90</v>
          </cell>
          <cell r="G495">
            <v>90</v>
          </cell>
          <cell r="H495">
            <v>90</v>
          </cell>
          <cell r="I495" t="str">
            <v>Xuất sắc</v>
          </cell>
          <cell r="J495">
            <v>90</v>
          </cell>
        </row>
        <row r="496">
          <cell r="B496" t="str">
            <v>21020658</v>
          </cell>
          <cell r="C496" t="str">
            <v>Đoàn Vũ Quang Phú</v>
          </cell>
          <cell r="D496">
            <v>37976</v>
          </cell>
          <cell r="E496">
            <v>90</v>
          </cell>
          <cell r="F496">
            <v>90</v>
          </cell>
          <cell r="G496">
            <v>90</v>
          </cell>
          <cell r="H496">
            <v>90</v>
          </cell>
          <cell r="I496" t="str">
            <v>Xuất sắc</v>
          </cell>
          <cell r="J496">
            <v>90</v>
          </cell>
        </row>
        <row r="497">
          <cell r="B497" t="str">
            <v>21020659</v>
          </cell>
          <cell r="C497" t="str">
            <v>Trần Quang Phúc</v>
          </cell>
          <cell r="D497">
            <v>37975</v>
          </cell>
          <cell r="E497">
            <v>80</v>
          </cell>
          <cell r="F497">
            <v>80</v>
          </cell>
          <cell r="G497">
            <v>80</v>
          </cell>
          <cell r="H497">
            <v>80</v>
          </cell>
          <cell r="I497" t="str">
            <v>Tốt</v>
          </cell>
          <cell r="J497">
            <v>80</v>
          </cell>
        </row>
        <row r="498">
          <cell r="B498" t="str">
            <v>21020670</v>
          </cell>
          <cell r="C498" t="str">
            <v>Lê Đức Trung</v>
          </cell>
          <cell r="D498">
            <v>37647</v>
          </cell>
          <cell r="E498">
            <v>90</v>
          </cell>
          <cell r="F498">
            <v>90</v>
          </cell>
          <cell r="G498">
            <v>90</v>
          </cell>
          <cell r="H498">
            <v>90</v>
          </cell>
          <cell r="I498" t="str">
            <v>Xuất sắc</v>
          </cell>
          <cell r="J498">
            <v>90</v>
          </cell>
        </row>
        <row r="499">
          <cell r="B499" t="str">
            <v>21020738</v>
          </cell>
          <cell r="C499" t="str">
            <v>Hoàng Phi Hùng</v>
          </cell>
          <cell r="D499">
            <v>37631</v>
          </cell>
          <cell r="E499">
            <v>80</v>
          </cell>
          <cell r="F499">
            <v>90</v>
          </cell>
          <cell r="G499">
            <v>90</v>
          </cell>
          <cell r="H499">
            <v>90</v>
          </cell>
          <cell r="I499" t="str">
            <v>Xuất sắc</v>
          </cell>
          <cell r="J499">
            <v>90</v>
          </cell>
        </row>
        <row r="500">
          <cell r="B500" t="str">
            <v>21021452</v>
          </cell>
          <cell r="C500" t="str">
            <v>Nguyễn Văn An</v>
          </cell>
          <cell r="D500">
            <v>37622</v>
          </cell>
          <cell r="E500">
            <v>90</v>
          </cell>
          <cell r="F500">
            <v>90</v>
          </cell>
          <cell r="G500">
            <v>90</v>
          </cell>
          <cell r="H500">
            <v>90</v>
          </cell>
          <cell r="I500" t="str">
            <v>Xuất sắc</v>
          </cell>
          <cell r="J500">
            <v>90</v>
          </cell>
        </row>
        <row r="501">
          <cell r="B501" t="str">
            <v>21021459</v>
          </cell>
          <cell r="C501" t="str">
            <v>Đỗ Minh Cường</v>
          </cell>
          <cell r="D501">
            <v>37779</v>
          </cell>
          <cell r="E501">
            <v>80</v>
          </cell>
          <cell r="F501">
            <v>80</v>
          </cell>
          <cell r="G501">
            <v>80</v>
          </cell>
          <cell r="H501">
            <v>80</v>
          </cell>
          <cell r="I501" t="str">
            <v>Tốt</v>
          </cell>
          <cell r="J501">
            <v>80</v>
          </cell>
        </row>
        <row r="502">
          <cell r="B502" t="str">
            <v>21021462</v>
          </cell>
          <cell r="C502" t="str">
            <v>Bùi Anh Dũng</v>
          </cell>
          <cell r="D502">
            <v>37955</v>
          </cell>
          <cell r="E502">
            <v>72</v>
          </cell>
          <cell r="F502">
            <v>72</v>
          </cell>
          <cell r="G502">
            <v>72</v>
          </cell>
          <cell r="H502">
            <v>72</v>
          </cell>
          <cell r="I502" t="str">
            <v>Khá</v>
          </cell>
          <cell r="J502">
            <v>72</v>
          </cell>
        </row>
        <row r="503">
          <cell r="B503" t="str">
            <v>21021465</v>
          </cell>
          <cell r="C503" t="str">
            <v>Hà Mạnh Dũng</v>
          </cell>
          <cell r="D503">
            <v>37931</v>
          </cell>
          <cell r="E503">
            <v>75</v>
          </cell>
          <cell r="F503">
            <v>90</v>
          </cell>
          <cell r="G503">
            <v>90</v>
          </cell>
          <cell r="H503">
            <v>90</v>
          </cell>
          <cell r="I503" t="str">
            <v>Xuất sắc</v>
          </cell>
          <cell r="J503">
            <v>90</v>
          </cell>
        </row>
        <row r="504">
          <cell r="B504" t="str">
            <v>21021468</v>
          </cell>
          <cell r="C504" t="str">
            <v>Nguyễn Khánh Duy</v>
          </cell>
          <cell r="D504">
            <v>37954</v>
          </cell>
          <cell r="E504">
            <v>75</v>
          </cell>
          <cell r="F504">
            <v>75</v>
          </cell>
          <cell r="G504">
            <v>75</v>
          </cell>
          <cell r="H504">
            <v>75</v>
          </cell>
          <cell r="I504" t="str">
            <v>Khá</v>
          </cell>
          <cell r="J504">
            <v>75</v>
          </cell>
        </row>
        <row r="505">
          <cell r="B505" t="str">
            <v>21021475</v>
          </cell>
          <cell r="C505" t="str">
            <v>Đỗ Thành Đạt</v>
          </cell>
          <cell r="D505">
            <v>37725</v>
          </cell>
          <cell r="E505">
            <v>90</v>
          </cell>
          <cell r="F505">
            <v>90</v>
          </cell>
          <cell r="G505">
            <v>90</v>
          </cell>
          <cell r="H505">
            <v>90</v>
          </cell>
          <cell r="I505" t="str">
            <v>Xuất sắc</v>
          </cell>
          <cell r="J505">
            <v>90</v>
          </cell>
        </row>
        <row r="506">
          <cell r="B506" t="str">
            <v>21021481</v>
          </cell>
          <cell r="C506" t="str">
            <v>Phan Anh Đức</v>
          </cell>
          <cell r="D506">
            <v>37927</v>
          </cell>
          <cell r="E506">
            <v>90</v>
          </cell>
          <cell r="F506">
            <v>90</v>
          </cell>
          <cell r="G506">
            <v>90</v>
          </cell>
          <cell r="H506">
            <v>90</v>
          </cell>
          <cell r="I506" t="str">
            <v>Xuất sắc</v>
          </cell>
          <cell r="J506">
            <v>90</v>
          </cell>
        </row>
        <row r="507">
          <cell r="B507" t="str">
            <v>21021484</v>
          </cell>
          <cell r="C507" t="str">
            <v>Tạ Hoàng Giang</v>
          </cell>
          <cell r="D507">
            <v>37888</v>
          </cell>
          <cell r="E507">
            <v>90</v>
          </cell>
          <cell r="F507">
            <v>90</v>
          </cell>
          <cell r="G507">
            <v>90</v>
          </cell>
          <cell r="H507">
            <v>90</v>
          </cell>
          <cell r="I507" t="str">
            <v>Xuất sắc</v>
          </cell>
          <cell r="J507">
            <v>90</v>
          </cell>
        </row>
        <row r="508">
          <cell r="B508" t="str">
            <v>21021486</v>
          </cell>
          <cell r="C508" t="str">
            <v>Vũ Trường Giang</v>
          </cell>
          <cell r="D508">
            <v>37910</v>
          </cell>
          <cell r="E508">
            <v>60</v>
          </cell>
          <cell r="F508">
            <v>70</v>
          </cell>
          <cell r="G508">
            <v>70</v>
          </cell>
          <cell r="H508">
            <v>70</v>
          </cell>
          <cell r="I508" t="str">
            <v>Khá</v>
          </cell>
          <cell r="J508">
            <v>70</v>
          </cell>
        </row>
        <row r="509">
          <cell r="B509" t="str">
            <v>21021487</v>
          </cell>
          <cell r="C509" t="str">
            <v>Nguyễn Văn Hải</v>
          </cell>
          <cell r="D509">
            <v>37724</v>
          </cell>
          <cell r="E509">
            <v>80</v>
          </cell>
          <cell r="F509">
            <v>90</v>
          </cell>
          <cell r="G509">
            <v>90</v>
          </cell>
          <cell r="H509">
            <v>90</v>
          </cell>
          <cell r="I509" t="str">
            <v>Xuất sắc</v>
          </cell>
          <cell r="J509">
            <v>90</v>
          </cell>
        </row>
        <row r="510">
          <cell r="B510" t="str">
            <v>21021490</v>
          </cell>
          <cell r="C510" t="str">
            <v>Cao Trung Hiếu</v>
          </cell>
          <cell r="D510">
            <v>37713</v>
          </cell>
          <cell r="E510">
            <v>90</v>
          </cell>
          <cell r="F510">
            <v>90</v>
          </cell>
          <cell r="G510">
            <v>90</v>
          </cell>
          <cell r="H510">
            <v>90</v>
          </cell>
          <cell r="I510" t="str">
            <v>Xuất sắc</v>
          </cell>
          <cell r="J510">
            <v>90</v>
          </cell>
        </row>
        <row r="511">
          <cell r="B511" t="str">
            <v>21021492</v>
          </cell>
          <cell r="C511" t="str">
            <v>Nguyễn Trung Hiếu</v>
          </cell>
          <cell r="D511">
            <v>37922</v>
          </cell>
          <cell r="E511">
            <v>90</v>
          </cell>
          <cell r="F511">
            <v>90</v>
          </cell>
          <cell r="G511">
            <v>90</v>
          </cell>
          <cell r="H511">
            <v>90</v>
          </cell>
          <cell r="I511" t="str">
            <v>Xuất sắc</v>
          </cell>
          <cell r="J511">
            <v>90</v>
          </cell>
        </row>
        <row r="512">
          <cell r="B512" t="str">
            <v>21021504</v>
          </cell>
          <cell r="C512" t="str">
            <v>Nguyễn Văn Hùng</v>
          </cell>
          <cell r="D512">
            <v>37734</v>
          </cell>
          <cell r="E512">
            <v>90</v>
          </cell>
          <cell r="F512">
            <v>90</v>
          </cell>
          <cell r="G512">
            <v>90</v>
          </cell>
          <cell r="H512">
            <v>90</v>
          </cell>
          <cell r="I512" t="str">
            <v>Xuất sắc</v>
          </cell>
          <cell r="J512">
            <v>90</v>
          </cell>
        </row>
        <row r="513">
          <cell r="B513" t="str">
            <v>21021512</v>
          </cell>
          <cell r="C513" t="str">
            <v>Ngô Danh Lam</v>
          </cell>
          <cell r="D513">
            <v>37767</v>
          </cell>
          <cell r="E513">
            <v>80</v>
          </cell>
          <cell r="F513">
            <v>80</v>
          </cell>
          <cell r="G513">
            <v>80</v>
          </cell>
          <cell r="H513">
            <v>80</v>
          </cell>
          <cell r="I513" t="str">
            <v>Tốt</v>
          </cell>
          <cell r="J513">
            <v>80</v>
          </cell>
        </row>
        <row r="514">
          <cell r="B514" t="str">
            <v>21021513</v>
          </cell>
          <cell r="C514" t="str">
            <v>Nguyễn Duy Linh</v>
          </cell>
          <cell r="D514">
            <v>37894</v>
          </cell>
          <cell r="E514">
            <v>90</v>
          </cell>
          <cell r="F514">
            <v>90</v>
          </cell>
          <cell r="G514">
            <v>90</v>
          </cell>
          <cell r="H514">
            <v>90</v>
          </cell>
          <cell r="I514" t="str">
            <v>Xuất sắc</v>
          </cell>
          <cell r="J514">
            <v>90</v>
          </cell>
        </row>
        <row r="515">
          <cell r="B515" t="str">
            <v>21021514</v>
          </cell>
          <cell r="C515" t="str">
            <v>Dương Bảo Long</v>
          </cell>
          <cell r="D515">
            <v>37650</v>
          </cell>
          <cell r="E515">
            <v>90</v>
          </cell>
          <cell r="F515">
            <v>80</v>
          </cell>
          <cell r="G515">
            <v>80</v>
          </cell>
          <cell r="H515">
            <v>80</v>
          </cell>
          <cell r="I515" t="str">
            <v>Tốt</v>
          </cell>
          <cell r="J515">
            <v>80</v>
          </cell>
        </row>
        <row r="516">
          <cell r="B516" t="str">
            <v>21021523</v>
          </cell>
          <cell r="C516" t="str">
            <v>Nguyễn Hiếu Nghĩa</v>
          </cell>
          <cell r="D516">
            <v>37972</v>
          </cell>
          <cell r="E516">
            <v>80</v>
          </cell>
          <cell r="F516">
            <v>80</v>
          </cell>
          <cell r="G516">
            <v>80</v>
          </cell>
          <cell r="H516">
            <v>80</v>
          </cell>
          <cell r="I516" t="str">
            <v>Tốt</v>
          </cell>
          <cell r="J516">
            <v>80</v>
          </cell>
        </row>
        <row r="517">
          <cell r="B517" t="str">
            <v>21021529</v>
          </cell>
          <cell r="C517" t="str">
            <v>Hoàng Minh Quang</v>
          </cell>
          <cell r="D517">
            <v>37938</v>
          </cell>
          <cell r="E517">
            <v>90</v>
          </cell>
          <cell r="F517">
            <v>90</v>
          </cell>
          <cell r="G517">
            <v>90</v>
          </cell>
          <cell r="H517">
            <v>90</v>
          </cell>
          <cell r="I517" t="str">
            <v>Xuất sắc</v>
          </cell>
          <cell r="J517">
            <v>90</v>
          </cell>
        </row>
        <row r="518">
          <cell r="B518" t="str">
            <v>21021531</v>
          </cell>
          <cell r="C518" t="str">
            <v>Lê Thế Quang</v>
          </cell>
          <cell r="D518">
            <v>37865</v>
          </cell>
          <cell r="E518">
            <v>80</v>
          </cell>
          <cell r="F518">
            <v>80</v>
          </cell>
          <cell r="G518">
            <v>80</v>
          </cell>
          <cell r="H518">
            <v>80</v>
          </cell>
          <cell r="I518" t="str">
            <v>Tốt</v>
          </cell>
          <cell r="J518">
            <v>80</v>
          </cell>
        </row>
        <row r="519">
          <cell r="B519" t="str">
            <v>21021535</v>
          </cell>
          <cell r="C519" t="str">
            <v>Nguyễn Minh Quân</v>
          </cell>
          <cell r="D519">
            <v>37754</v>
          </cell>
          <cell r="E519">
            <v>90</v>
          </cell>
          <cell r="F519">
            <v>80</v>
          </cell>
          <cell r="G519">
            <v>80</v>
          </cell>
          <cell r="H519">
            <v>80</v>
          </cell>
          <cell r="I519" t="str">
            <v>Tốt</v>
          </cell>
          <cell r="J519">
            <v>80</v>
          </cell>
        </row>
        <row r="520">
          <cell r="B520" t="str">
            <v>21021536</v>
          </cell>
          <cell r="C520" t="str">
            <v>Trần Minh Quân</v>
          </cell>
          <cell r="D520">
            <v>37680</v>
          </cell>
          <cell r="E520">
            <v>70</v>
          </cell>
          <cell r="F520">
            <v>80</v>
          </cell>
          <cell r="G520">
            <v>80</v>
          </cell>
          <cell r="H520">
            <v>80</v>
          </cell>
          <cell r="I520" t="str">
            <v>Tốt</v>
          </cell>
          <cell r="J520">
            <v>80</v>
          </cell>
        </row>
        <row r="521">
          <cell r="B521" t="str">
            <v>21021542</v>
          </cell>
          <cell r="C521" t="str">
            <v>Nguyễn Tiến Thành</v>
          </cell>
          <cell r="D521">
            <v>37778</v>
          </cell>
          <cell r="E521">
            <v>70</v>
          </cell>
          <cell r="F521">
            <v>90</v>
          </cell>
          <cell r="G521">
            <v>90</v>
          </cell>
          <cell r="H521">
            <v>90</v>
          </cell>
          <cell r="I521" t="str">
            <v>Xuất sắc</v>
          </cell>
          <cell r="J521">
            <v>90</v>
          </cell>
        </row>
        <row r="522">
          <cell r="B522" t="str">
            <v>21021550</v>
          </cell>
          <cell r="C522" t="str">
            <v>Trần Đức Việt</v>
          </cell>
          <cell r="D522">
            <v>37641</v>
          </cell>
          <cell r="E522">
            <v>70</v>
          </cell>
          <cell r="F522">
            <v>70</v>
          </cell>
          <cell r="G522">
            <v>70</v>
          </cell>
          <cell r="H522">
            <v>70</v>
          </cell>
          <cell r="I522" t="str">
            <v>Khá</v>
          </cell>
          <cell r="J522">
            <v>70</v>
          </cell>
        </row>
        <row r="523">
          <cell r="B523" t="str">
            <v>21021683</v>
          </cell>
          <cell r="C523" t="str">
            <v>Tô Tuấn Dũng</v>
          </cell>
          <cell r="D523">
            <v>36968</v>
          </cell>
          <cell r="E523">
            <v>70</v>
          </cell>
          <cell r="F523">
            <v>80</v>
          </cell>
          <cell r="G523">
            <v>80</v>
          </cell>
          <cell r="H523">
            <v>80</v>
          </cell>
          <cell r="I523" t="str">
            <v>Tốt</v>
          </cell>
          <cell r="J523">
            <v>80</v>
          </cell>
        </row>
        <row r="524">
          <cell r="B524" t="str">
            <v>MASV</v>
          </cell>
          <cell r="C524" t="str">
            <v>Họ và tên</v>
          </cell>
          <cell r="D524" t="str">
            <v>Ngày sinh</v>
          </cell>
          <cell r="E524" t="str">
            <v>Điểm</v>
          </cell>
          <cell r="F524" t="str">
            <v>Điểm</v>
          </cell>
          <cell r="G524" t="str">
            <v>Điểm</v>
          </cell>
          <cell r="H524" t="str">
            <v>Điểm KL</v>
          </cell>
          <cell r="I524"/>
          <cell r="J524" t="str">
            <v>Điểm KL</v>
          </cell>
        </row>
        <row r="525">
          <cell r="B525"/>
          <cell r="C525"/>
          <cell r="D525"/>
          <cell r="E525" t="str">
            <v>Tự ĐG</v>
          </cell>
          <cell r="F525" t="str">
            <v>BCS</v>
          </cell>
          <cell r="G525" t="str">
            <v>CV</v>
          </cell>
          <cell r="H525" t="str">
            <v>HĐ cấp Khoa</v>
          </cell>
          <cell r="I525"/>
          <cell r="J525" t="str">
            <v>HĐ cấp Trường</v>
          </cell>
        </row>
        <row r="526">
          <cell r="B526"/>
          <cell r="C526"/>
          <cell r="D526"/>
          <cell r="E526"/>
          <cell r="F526"/>
          <cell r="G526"/>
          <cell r="H526" t="str">
            <v>Điểm</v>
          </cell>
          <cell r="I526" t="str">
            <v>Xếp loại</v>
          </cell>
          <cell r="J526" t="str">
            <v>Điểm</v>
          </cell>
        </row>
        <row r="527">
          <cell r="B527" t="str">
            <v>21020042</v>
          </cell>
          <cell r="C527" t="str">
            <v>Tạ Quang Chiến</v>
          </cell>
          <cell r="D527">
            <v>37944</v>
          </cell>
          <cell r="E527">
            <v>90</v>
          </cell>
          <cell r="F527">
            <v>90</v>
          </cell>
          <cell r="G527">
            <v>90</v>
          </cell>
          <cell r="H527">
            <v>90</v>
          </cell>
          <cell r="I527" t="str">
            <v>Xuất sắc</v>
          </cell>
          <cell r="J527">
            <v>90</v>
          </cell>
        </row>
        <row r="528">
          <cell r="B528" t="str">
            <v>21020043</v>
          </cell>
          <cell r="C528" t="str">
            <v>Nguyễn Việt Dũng</v>
          </cell>
          <cell r="D528">
            <v>37936</v>
          </cell>
          <cell r="E528">
            <v>90</v>
          </cell>
          <cell r="F528">
            <v>90</v>
          </cell>
          <cell r="G528">
            <v>90</v>
          </cell>
          <cell r="H528">
            <v>90</v>
          </cell>
          <cell r="I528" t="str">
            <v>Xuất sắc</v>
          </cell>
          <cell r="J528">
            <v>90</v>
          </cell>
        </row>
        <row r="529">
          <cell r="B529" t="str">
            <v>21020044</v>
          </cell>
          <cell r="C529" t="str">
            <v>Trần Hữu Đức</v>
          </cell>
          <cell r="D529">
            <v>37799</v>
          </cell>
          <cell r="E529">
            <v>80</v>
          </cell>
          <cell r="F529">
            <v>80</v>
          </cell>
          <cell r="G529">
            <v>80</v>
          </cell>
          <cell r="H529">
            <v>80</v>
          </cell>
          <cell r="I529" t="str">
            <v>Tốt</v>
          </cell>
          <cell r="J529">
            <v>80</v>
          </cell>
        </row>
        <row r="530">
          <cell r="B530" t="str">
            <v>21020046</v>
          </cell>
          <cell r="C530" t="str">
            <v>Ngô Đức Huy</v>
          </cell>
          <cell r="D530">
            <v>37932</v>
          </cell>
          <cell r="E530">
            <v>94</v>
          </cell>
          <cell r="F530">
            <v>94</v>
          </cell>
          <cell r="G530">
            <v>94</v>
          </cell>
          <cell r="H530">
            <v>94</v>
          </cell>
          <cell r="I530" t="str">
            <v>Xuất sắc</v>
          </cell>
          <cell r="J530">
            <v>94</v>
          </cell>
        </row>
        <row r="531">
          <cell r="B531" t="str">
            <v>21020047</v>
          </cell>
          <cell r="C531" t="str">
            <v>Nguyễn Xuân Long</v>
          </cell>
          <cell r="D531">
            <v>37627</v>
          </cell>
          <cell r="E531">
            <v>80</v>
          </cell>
          <cell r="F531">
            <v>77</v>
          </cell>
          <cell r="G531">
            <v>77</v>
          </cell>
          <cell r="H531">
            <v>77</v>
          </cell>
          <cell r="I531" t="str">
            <v>Khá</v>
          </cell>
          <cell r="J531">
            <v>77</v>
          </cell>
        </row>
        <row r="532">
          <cell r="B532" t="str">
            <v>21020049</v>
          </cell>
          <cell r="C532" t="str">
            <v>Đinh Thị Trà My</v>
          </cell>
          <cell r="D532">
            <v>37665</v>
          </cell>
          <cell r="E532">
            <v>77</v>
          </cell>
          <cell r="F532"/>
          <cell r="G532"/>
          <cell r="H532"/>
          <cell r="I532" t="str">
            <v>Kém</v>
          </cell>
          <cell r="J532"/>
        </row>
        <row r="533">
          <cell r="B533" t="str">
            <v>21020113</v>
          </cell>
          <cell r="C533" t="str">
            <v>Phạm Ngọc Thạch</v>
          </cell>
          <cell r="D533">
            <v>37938</v>
          </cell>
          <cell r="E533">
            <v>80</v>
          </cell>
          <cell r="F533">
            <v>75</v>
          </cell>
          <cell r="G533">
            <v>75</v>
          </cell>
          <cell r="H533">
            <v>75</v>
          </cell>
          <cell r="I533" t="str">
            <v>Khá</v>
          </cell>
          <cell r="J533">
            <v>75</v>
          </cell>
        </row>
        <row r="534">
          <cell r="B534" t="str">
            <v>21020160</v>
          </cell>
          <cell r="C534" t="str">
            <v>Đỗ Quang Anh</v>
          </cell>
          <cell r="D534">
            <v>37889</v>
          </cell>
          <cell r="E534">
            <v>80</v>
          </cell>
          <cell r="F534">
            <v>75</v>
          </cell>
          <cell r="G534">
            <v>75</v>
          </cell>
          <cell r="H534">
            <v>75</v>
          </cell>
          <cell r="I534" t="str">
            <v>Khá</v>
          </cell>
          <cell r="J534">
            <v>75</v>
          </cell>
        </row>
        <row r="535">
          <cell r="B535" t="str">
            <v>21020162</v>
          </cell>
          <cell r="C535" t="str">
            <v>Hoàng Việt Anh</v>
          </cell>
          <cell r="D535">
            <v>37660</v>
          </cell>
          <cell r="E535">
            <v>90</v>
          </cell>
          <cell r="F535">
            <v>85</v>
          </cell>
          <cell r="G535">
            <v>85</v>
          </cell>
          <cell r="H535">
            <v>85</v>
          </cell>
          <cell r="I535" t="str">
            <v>Tốt</v>
          </cell>
          <cell r="J535">
            <v>85</v>
          </cell>
        </row>
        <row r="536">
          <cell r="B536" t="str">
            <v>21020164</v>
          </cell>
          <cell r="C536" t="str">
            <v>Ngô Tuấn Anh</v>
          </cell>
          <cell r="D536">
            <v>37659</v>
          </cell>
          <cell r="E536">
            <v>67</v>
          </cell>
          <cell r="F536">
            <v>67</v>
          </cell>
          <cell r="G536">
            <v>67</v>
          </cell>
          <cell r="H536">
            <v>72</v>
          </cell>
          <cell r="I536" t="str">
            <v>Khá</v>
          </cell>
          <cell r="J536">
            <v>72</v>
          </cell>
        </row>
        <row r="537">
          <cell r="B537" t="str">
            <v>21020168</v>
          </cell>
          <cell r="C537" t="str">
            <v>Vũ Việt Anh</v>
          </cell>
          <cell r="D537">
            <v>37706</v>
          </cell>
          <cell r="E537">
            <v>92</v>
          </cell>
          <cell r="F537">
            <v>92</v>
          </cell>
          <cell r="G537">
            <v>92</v>
          </cell>
          <cell r="H537">
            <v>92</v>
          </cell>
          <cell r="I537" t="str">
            <v>Xuất sắc</v>
          </cell>
          <cell r="J537">
            <v>92</v>
          </cell>
        </row>
        <row r="538">
          <cell r="B538" t="str">
            <v>21020170</v>
          </cell>
          <cell r="C538" t="str">
            <v>Trần Ngọc Bách</v>
          </cell>
          <cell r="D538">
            <v>37896</v>
          </cell>
          <cell r="E538">
            <v>90</v>
          </cell>
          <cell r="F538">
            <v>90</v>
          </cell>
          <cell r="G538">
            <v>90</v>
          </cell>
          <cell r="H538">
            <v>90</v>
          </cell>
          <cell r="I538" t="str">
            <v>Xuất sắc</v>
          </cell>
          <cell r="J538">
            <v>90</v>
          </cell>
        </row>
        <row r="539">
          <cell r="B539" t="str">
            <v>21020173</v>
          </cell>
          <cell r="C539" t="str">
            <v>Nguyễn Viết Cường</v>
          </cell>
          <cell r="D539">
            <v>37739</v>
          </cell>
          <cell r="E539">
            <v>67</v>
          </cell>
          <cell r="F539">
            <v>67</v>
          </cell>
          <cell r="G539">
            <v>67</v>
          </cell>
          <cell r="H539">
            <v>72</v>
          </cell>
          <cell r="I539" t="str">
            <v>Khá</v>
          </cell>
          <cell r="J539">
            <v>72</v>
          </cell>
        </row>
        <row r="540">
          <cell r="B540" t="str">
            <v>21020179</v>
          </cell>
          <cell r="C540" t="str">
            <v>Phạm Vũ Duy</v>
          </cell>
          <cell r="D540">
            <v>37726</v>
          </cell>
          <cell r="E540">
            <v>92</v>
          </cell>
          <cell r="F540">
            <v>87</v>
          </cell>
          <cell r="G540">
            <v>87</v>
          </cell>
          <cell r="H540">
            <v>87</v>
          </cell>
          <cell r="I540" t="str">
            <v>Tốt</v>
          </cell>
          <cell r="J540">
            <v>87</v>
          </cell>
        </row>
        <row r="541">
          <cell r="B541" t="str">
            <v>21020187</v>
          </cell>
          <cell r="C541" t="str">
            <v>Phạm Anh Đức</v>
          </cell>
          <cell r="D541">
            <v>37984</v>
          </cell>
          <cell r="E541">
            <v>85</v>
          </cell>
          <cell r="F541">
            <v>85</v>
          </cell>
          <cell r="G541">
            <v>85</v>
          </cell>
          <cell r="H541">
            <v>85</v>
          </cell>
          <cell r="I541" t="str">
            <v>Tốt</v>
          </cell>
          <cell r="J541">
            <v>85</v>
          </cell>
        </row>
        <row r="542">
          <cell r="B542" t="str">
            <v>21020189</v>
          </cell>
          <cell r="C542" t="str">
            <v>Hoàng Thị Thu Hà</v>
          </cell>
          <cell r="D542">
            <v>37752</v>
          </cell>
          <cell r="E542">
            <v>90</v>
          </cell>
          <cell r="F542">
            <v>90</v>
          </cell>
          <cell r="G542">
            <v>90</v>
          </cell>
          <cell r="H542">
            <v>90</v>
          </cell>
          <cell r="I542" t="str">
            <v>Xuất sắc</v>
          </cell>
          <cell r="J542">
            <v>90</v>
          </cell>
        </row>
        <row r="543">
          <cell r="B543" t="str">
            <v>21020194</v>
          </cell>
          <cell r="C543" t="str">
            <v>Vũ Quang Hải</v>
          </cell>
          <cell r="D543">
            <v>37797</v>
          </cell>
          <cell r="E543">
            <v>90</v>
          </cell>
          <cell r="F543">
            <v>90</v>
          </cell>
          <cell r="G543">
            <v>90</v>
          </cell>
          <cell r="H543">
            <v>90</v>
          </cell>
          <cell r="I543" t="str">
            <v>Xuất sắc</v>
          </cell>
          <cell r="J543">
            <v>90</v>
          </cell>
        </row>
        <row r="544">
          <cell r="B544" t="str">
            <v>21020199</v>
          </cell>
          <cell r="C544" t="str">
            <v>Trịnh Đức Hiệp</v>
          </cell>
          <cell r="D544">
            <v>37669</v>
          </cell>
          <cell r="E544">
            <v>95</v>
          </cell>
          <cell r="F544">
            <v>95</v>
          </cell>
          <cell r="G544">
            <v>95</v>
          </cell>
          <cell r="H544">
            <v>95</v>
          </cell>
          <cell r="I544" t="str">
            <v>Xuất sắc</v>
          </cell>
          <cell r="J544">
            <v>95</v>
          </cell>
        </row>
        <row r="545">
          <cell r="B545" t="str">
            <v>21020207</v>
          </cell>
          <cell r="C545" t="str">
            <v>Đoàn Đức Kiên</v>
          </cell>
          <cell r="D545">
            <v>37868</v>
          </cell>
          <cell r="E545">
            <v>90</v>
          </cell>
          <cell r="F545">
            <v>90</v>
          </cell>
          <cell r="G545">
            <v>90</v>
          </cell>
          <cell r="H545">
            <v>90</v>
          </cell>
          <cell r="I545" t="str">
            <v>Xuất sắc</v>
          </cell>
          <cell r="J545">
            <v>90</v>
          </cell>
        </row>
        <row r="546">
          <cell r="B546" t="str">
            <v>21020214</v>
          </cell>
          <cell r="C546" t="str">
            <v>Trần Phương Linh</v>
          </cell>
          <cell r="D546">
            <v>37926</v>
          </cell>
          <cell r="E546">
            <v>100</v>
          </cell>
          <cell r="F546">
            <v>100</v>
          </cell>
          <cell r="G546">
            <v>100</v>
          </cell>
          <cell r="H546">
            <v>100</v>
          </cell>
          <cell r="I546" t="str">
            <v>Xuất sắc</v>
          </cell>
          <cell r="J546">
            <v>100</v>
          </cell>
        </row>
        <row r="547">
          <cell r="B547" t="str">
            <v>21020229</v>
          </cell>
          <cell r="C547" t="str">
            <v>Hoàng Thái Quang</v>
          </cell>
          <cell r="D547">
            <v>37713</v>
          </cell>
          <cell r="E547">
            <v>90</v>
          </cell>
          <cell r="F547">
            <v>85</v>
          </cell>
          <cell r="G547">
            <v>85</v>
          </cell>
          <cell r="H547">
            <v>85</v>
          </cell>
          <cell r="I547" t="str">
            <v>Tốt</v>
          </cell>
          <cell r="J547">
            <v>85</v>
          </cell>
        </row>
        <row r="548">
          <cell r="B548" t="str">
            <v>21020234</v>
          </cell>
          <cell r="C548" t="str">
            <v>Trần Ngọc Anh Quân</v>
          </cell>
          <cell r="D548">
            <v>37870</v>
          </cell>
          <cell r="E548">
            <v>90</v>
          </cell>
          <cell r="F548">
            <v>90</v>
          </cell>
          <cell r="G548">
            <v>90</v>
          </cell>
          <cell r="H548">
            <v>90</v>
          </cell>
          <cell r="I548" t="str">
            <v>Xuất sắc</v>
          </cell>
          <cell r="J548">
            <v>90</v>
          </cell>
        </row>
        <row r="549">
          <cell r="B549" t="str">
            <v>21020246</v>
          </cell>
          <cell r="C549" t="str">
            <v>Trần Chiến Thắng</v>
          </cell>
          <cell r="D549">
            <v>37740</v>
          </cell>
          <cell r="E549">
            <v>90</v>
          </cell>
          <cell r="F549">
            <v>90</v>
          </cell>
          <cell r="G549">
            <v>90</v>
          </cell>
          <cell r="H549">
            <v>90</v>
          </cell>
          <cell r="I549" t="str">
            <v>Xuất sắc</v>
          </cell>
          <cell r="J549">
            <v>90</v>
          </cell>
        </row>
        <row r="550">
          <cell r="B550" t="str">
            <v>21020270</v>
          </cell>
          <cell r="C550" t="str">
            <v>Nguyễn Tuấn Tài</v>
          </cell>
          <cell r="D550">
            <v>37871</v>
          </cell>
          <cell r="E550">
            <v>90</v>
          </cell>
          <cell r="F550">
            <v>85</v>
          </cell>
          <cell r="G550">
            <v>85</v>
          </cell>
          <cell r="H550">
            <v>85</v>
          </cell>
          <cell r="I550" t="str">
            <v>Tốt</v>
          </cell>
          <cell r="J550">
            <v>85</v>
          </cell>
        </row>
        <row r="551">
          <cell r="B551" t="str">
            <v>21020462</v>
          </cell>
          <cell r="C551" t="str">
            <v>Phùng Thành Đạt</v>
          </cell>
          <cell r="D551">
            <v>37859</v>
          </cell>
          <cell r="E551">
            <v>80</v>
          </cell>
          <cell r="F551">
            <v>77</v>
          </cell>
          <cell r="G551">
            <v>77</v>
          </cell>
          <cell r="H551">
            <v>77</v>
          </cell>
          <cell r="I551" t="str">
            <v>Khá</v>
          </cell>
          <cell r="J551">
            <v>77</v>
          </cell>
        </row>
        <row r="552">
          <cell r="B552" t="str">
            <v>21020463</v>
          </cell>
          <cell r="C552" t="str">
            <v>Trần Thị Trà Giang</v>
          </cell>
          <cell r="D552">
            <v>37831</v>
          </cell>
          <cell r="E552">
            <v>90</v>
          </cell>
          <cell r="F552">
            <v>90</v>
          </cell>
          <cell r="G552">
            <v>90</v>
          </cell>
          <cell r="H552">
            <v>90</v>
          </cell>
          <cell r="I552" t="str">
            <v>Xuất sắc</v>
          </cell>
          <cell r="J552">
            <v>90</v>
          </cell>
        </row>
        <row r="553">
          <cell r="B553" t="str">
            <v>21020472</v>
          </cell>
          <cell r="C553" t="str">
            <v>Đào Xuân Nghĩa</v>
          </cell>
          <cell r="D553">
            <v>37777</v>
          </cell>
          <cell r="E553">
            <v>90</v>
          </cell>
          <cell r="F553">
            <v>90</v>
          </cell>
          <cell r="G553">
            <v>90</v>
          </cell>
          <cell r="H553">
            <v>90</v>
          </cell>
          <cell r="I553" t="str">
            <v>Xuất sắc</v>
          </cell>
          <cell r="J553">
            <v>90</v>
          </cell>
        </row>
        <row r="554">
          <cell r="B554" t="str">
            <v>21020473</v>
          </cell>
          <cell r="C554" t="str">
            <v>Phạm Tuấn Nghĩa</v>
          </cell>
          <cell r="D554">
            <v>37983</v>
          </cell>
          <cell r="E554">
            <v>80</v>
          </cell>
          <cell r="F554">
            <v>80</v>
          </cell>
          <cell r="G554">
            <v>80</v>
          </cell>
          <cell r="H554">
            <v>80</v>
          </cell>
          <cell r="I554" t="str">
            <v>Tốt</v>
          </cell>
          <cell r="J554">
            <v>80</v>
          </cell>
        </row>
        <row r="555">
          <cell r="B555" t="str">
            <v>21020474</v>
          </cell>
          <cell r="C555" t="str">
            <v>Phùng Viết Phú</v>
          </cell>
          <cell r="D555">
            <v>37627</v>
          </cell>
          <cell r="E555">
            <v>77</v>
          </cell>
          <cell r="F555">
            <v>77</v>
          </cell>
          <cell r="G555">
            <v>77</v>
          </cell>
          <cell r="H555">
            <v>77</v>
          </cell>
          <cell r="I555" t="str">
            <v>Khá</v>
          </cell>
          <cell r="J555">
            <v>77</v>
          </cell>
        </row>
        <row r="556">
          <cell r="B556" t="str">
            <v>21020512</v>
          </cell>
          <cell r="C556" t="str">
            <v>Mai Ngọc Duy</v>
          </cell>
          <cell r="D556">
            <v>37979</v>
          </cell>
          <cell r="E556">
            <v>94</v>
          </cell>
          <cell r="F556">
            <v>94</v>
          </cell>
          <cell r="G556">
            <v>94</v>
          </cell>
          <cell r="H556">
            <v>94</v>
          </cell>
          <cell r="I556" t="str">
            <v>Xuất sắc</v>
          </cell>
          <cell r="J556">
            <v>94</v>
          </cell>
        </row>
        <row r="557">
          <cell r="B557" t="str">
            <v>21020513</v>
          </cell>
          <cell r="C557" t="str">
            <v>Phạm Quý Dương</v>
          </cell>
          <cell r="D557">
            <v>37823</v>
          </cell>
          <cell r="E557">
            <v>70</v>
          </cell>
          <cell r="F557">
            <v>75</v>
          </cell>
          <cell r="G557">
            <v>75</v>
          </cell>
          <cell r="H557">
            <v>75</v>
          </cell>
          <cell r="I557" t="str">
            <v>Khá</v>
          </cell>
          <cell r="J557">
            <v>75</v>
          </cell>
        </row>
        <row r="558">
          <cell r="B558" t="str">
            <v>21020517</v>
          </cell>
          <cell r="C558" t="str">
            <v>Nghiêm Minh Hoàng</v>
          </cell>
          <cell r="D558">
            <v>37971</v>
          </cell>
          <cell r="E558">
            <v>90</v>
          </cell>
          <cell r="F558">
            <v>90</v>
          </cell>
          <cell r="G558">
            <v>90</v>
          </cell>
          <cell r="H558">
            <v>90</v>
          </cell>
          <cell r="I558" t="str">
            <v>Xuất sắc</v>
          </cell>
          <cell r="J558">
            <v>90</v>
          </cell>
        </row>
        <row r="559">
          <cell r="B559" t="str">
            <v>21020530</v>
          </cell>
          <cell r="C559" t="str">
            <v>Nguyễn Hoàng Thọ</v>
          </cell>
          <cell r="D559">
            <v>37678</v>
          </cell>
          <cell r="E559">
            <v>80</v>
          </cell>
          <cell r="F559">
            <v>80</v>
          </cell>
          <cell r="G559">
            <v>80</v>
          </cell>
          <cell r="H559">
            <v>80</v>
          </cell>
          <cell r="I559" t="str">
            <v>Tốt</v>
          </cell>
          <cell r="J559">
            <v>80</v>
          </cell>
        </row>
        <row r="560">
          <cell r="B560" t="str">
            <v>21020602</v>
          </cell>
          <cell r="C560" t="str">
            <v>Đào Quý An</v>
          </cell>
          <cell r="D560">
            <v>37981</v>
          </cell>
          <cell r="E560">
            <v>90</v>
          </cell>
          <cell r="F560">
            <v>90</v>
          </cell>
          <cell r="G560">
            <v>90</v>
          </cell>
          <cell r="H560">
            <v>90</v>
          </cell>
          <cell r="I560" t="str">
            <v>Xuất sắc</v>
          </cell>
          <cell r="J560">
            <v>90</v>
          </cell>
        </row>
        <row r="561">
          <cell r="B561" t="str">
            <v>21020605</v>
          </cell>
          <cell r="C561" t="str">
            <v>Phùng Minh Tuấn Anh</v>
          </cell>
          <cell r="D561">
            <v>37967</v>
          </cell>
          <cell r="E561">
            <v>80</v>
          </cell>
          <cell r="F561">
            <v>80</v>
          </cell>
          <cell r="G561">
            <v>80</v>
          </cell>
          <cell r="H561">
            <v>80</v>
          </cell>
          <cell r="I561" t="str">
            <v>Tốt</v>
          </cell>
          <cell r="J561">
            <v>80</v>
          </cell>
        </row>
        <row r="562">
          <cell r="B562" t="str">
            <v>21020609</v>
          </cell>
          <cell r="C562" t="str">
            <v>Nguyễn Ngọc Bảo</v>
          </cell>
          <cell r="D562">
            <v>37920</v>
          </cell>
          <cell r="E562">
            <v>62</v>
          </cell>
          <cell r="F562">
            <v>62</v>
          </cell>
          <cell r="G562">
            <v>62</v>
          </cell>
          <cell r="H562">
            <v>62</v>
          </cell>
          <cell r="I562" t="str">
            <v>Trung bình</v>
          </cell>
          <cell r="J562">
            <v>62</v>
          </cell>
        </row>
        <row r="563">
          <cell r="B563" t="str">
            <v>21020610</v>
          </cell>
          <cell r="C563" t="str">
            <v>Nguyễn Lê Hải Châu</v>
          </cell>
          <cell r="D563">
            <v>37960</v>
          </cell>
          <cell r="E563">
            <v>94</v>
          </cell>
          <cell r="F563">
            <v>94</v>
          </cell>
          <cell r="G563">
            <v>94</v>
          </cell>
          <cell r="H563">
            <v>94</v>
          </cell>
          <cell r="I563" t="str">
            <v>Xuất sắc</v>
          </cell>
          <cell r="J563">
            <v>94</v>
          </cell>
        </row>
        <row r="564">
          <cell r="B564" t="str">
            <v>21020611</v>
          </cell>
          <cell r="C564" t="str">
            <v>Đỗ Mạnh Dũng</v>
          </cell>
          <cell r="D564">
            <v>37891</v>
          </cell>
          <cell r="E564">
            <v>80</v>
          </cell>
          <cell r="F564">
            <v>80</v>
          </cell>
          <cell r="G564">
            <v>80</v>
          </cell>
          <cell r="H564">
            <v>80</v>
          </cell>
          <cell r="I564" t="str">
            <v>Tốt</v>
          </cell>
          <cell r="J564">
            <v>80</v>
          </cell>
        </row>
        <row r="565">
          <cell r="B565" t="str">
            <v>21020615</v>
          </cell>
          <cell r="C565" t="str">
            <v>Võ Tín Dư</v>
          </cell>
          <cell r="D565">
            <v>37798</v>
          </cell>
          <cell r="E565">
            <v>90</v>
          </cell>
          <cell r="F565">
            <v>90</v>
          </cell>
          <cell r="G565">
            <v>90</v>
          </cell>
          <cell r="H565">
            <v>90</v>
          </cell>
          <cell r="I565" t="str">
            <v>Xuất sắc</v>
          </cell>
          <cell r="J565">
            <v>90</v>
          </cell>
        </row>
        <row r="566">
          <cell r="B566" t="str">
            <v>21020622</v>
          </cell>
          <cell r="C566" t="str">
            <v>Đình Minh Hải</v>
          </cell>
          <cell r="D566">
            <v>37756</v>
          </cell>
          <cell r="E566">
            <v>80</v>
          </cell>
          <cell r="F566"/>
          <cell r="G566">
            <v>70</v>
          </cell>
          <cell r="H566">
            <v>75</v>
          </cell>
          <cell r="I566" t="str">
            <v>Khá</v>
          </cell>
          <cell r="J566">
            <v>75</v>
          </cell>
        </row>
        <row r="567">
          <cell r="B567" t="str">
            <v>21020635</v>
          </cell>
          <cell r="C567" t="str">
            <v>Phan Việt Hưng</v>
          </cell>
          <cell r="D567">
            <v>37840</v>
          </cell>
          <cell r="E567">
            <v>90</v>
          </cell>
          <cell r="F567">
            <v>90</v>
          </cell>
          <cell r="G567">
            <v>90</v>
          </cell>
          <cell r="H567">
            <v>90</v>
          </cell>
          <cell r="I567" t="str">
            <v>Xuất sắc</v>
          </cell>
          <cell r="J567">
            <v>90</v>
          </cell>
        </row>
        <row r="568">
          <cell r="B568" t="str">
            <v>21020641</v>
          </cell>
          <cell r="C568" t="str">
            <v>Mạc Gia Khánh</v>
          </cell>
          <cell r="D568">
            <v>37836</v>
          </cell>
          <cell r="E568">
            <v>90</v>
          </cell>
          <cell r="F568">
            <v>90</v>
          </cell>
          <cell r="G568">
            <v>90</v>
          </cell>
          <cell r="H568">
            <v>90</v>
          </cell>
          <cell r="I568" t="str">
            <v>Xuất sắc</v>
          </cell>
          <cell r="J568">
            <v>90</v>
          </cell>
        </row>
        <row r="569">
          <cell r="B569" t="str">
            <v>21020643</v>
          </cell>
          <cell r="C569" t="str">
            <v>Nguyễn Bảo Lâm</v>
          </cell>
          <cell r="D569">
            <v>37940</v>
          </cell>
          <cell r="E569">
            <v>75</v>
          </cell>
          <cell r="F569">
            <v>80</v>
          </cell>
          <cell r="G569">
            <v>80</v>
          </cell>
          <cell r="H569">
            <v>80</v>
          </cell>
          <cell r="I569" t="str">
            <v>Tốt</v>
          </cell>
          <cell r="J569">
            <v>80</v>
          </cell>
        </row>
        <row r="570">
          <cell r="B570" t="str">
            <v>21020648</v>
          </cell>
          <cell r="C570" t="str">
            <v>Hoàng Đức Minh</v>
          </cell>
          <cell r="D570">
            <v>37953</v>
          </cell>
          <cell r="E570">
            <v>80</v>
          </cell>
          <cell r="F570">
            <v>75</v>
          </cell>
          <cell r="G570">
            <v>75</v>
          </cell>
          <cell r="H570">
            <v>75</v>
          </cell>
          <cell r="I570" t="str">
            <v>Khá</v>
          </cell>
          <cell r="J570">
            <v>75</v>
          </cell>
        </row>
        <row r="571">
          <cell r="B571" t="str">
            <v>21020661</v>
          </cell>
          <cell r="C571" t="str">
            <v>Phạm Minh Quang</v>
          </cell>
          <cell r="D571">
            <v>37652</v>
          </cell>
          <cell r="E571">
            <v>90</v>
          </cell>
          <cell r="F571">
            <v>90</v>
          </cell>
          <cell r="G571">
            <v>90</v>
          </cell>
          <cell r="H571">
            <v>90</v>
          </cell>
          <cell r="I571" t="str">
            <v>Xuất sắc</v>
          </cell>
          <cell r="J571">
            <v>90</v>
          </cell>
        </row>
        <row r="572">
          <cell r="B572" t="str">
            <v>21020662</v>
          </cell>
          <cell r="C572" t="str">
            <v>Lê Bùi Sơn</v>
          </cell>
          <cell r="D572">
            <v>37783</v>
          </cell>
          <cell r="E572">
            <v>80</v>
          </cell>
          <cell r="F572">
            <v>77</v>
          </cell>
          <cell r="G572">
            <v>77</v>
          </cell>
          <cell r="H572">
            <v>77</v>
          </cell>
          <cell r="I572" t="str">
            <v>Khá</v>
          </cell>
          <cell r="J572">
            <v>77</v>
          </cell>
        </row>
        <row r="573">
          <cell r="B573" t="str">
            <v>21020664</v>
          </cell>
          <cell r="C573" t="str">
            <v>Vũ Minh Tuấn</v>
          </cell>
          <cell r="D573">
            <v>37983</v>
          </cell>
          <cell r="E573">
            <v>80</v>
          </cell>
          <cell r="F573">
            <v>75</v>
          </cell>
          <cell r="G573">
            <v>75</v>
          </cell>
          <cell r="H573">
            <v>75</v>
          </cell>
          <cell r="I573" t="str">
            <v>Khá</v>
          </cell>
          <cell r="J573">
            <v>75</v>
          </cell>
        </row>
        <row r="574">
          <cell r="B574" t="str">
            <v>21020665</v>
          </cell>
          <cell r="C574" t="str">
            <v>Nguyễn Đức Thành</v>
          </cell>
          <cell r="D574">
            <v>37746</v>
          </cell>
          <cell r="E574">
            <v>66</v>
          </cell>
          <cell r="F574"/>
          <cell r="G574"/>
          <cell r="H574"/>
          <cell r="I574" t="str">
            <v>Kém</v>
          </cell>
          <cell r="J574"/>
        </row>
        <row r="575">
          <cell r="B575" t="str">
            <v>21020666</v>
          </cell>
          <cell r="C575" t="str">
            <v>Nguyễn Trọng Thành</v>
          </cell>
          <cell r="D575">
            <v>37796</v>
          </cell>
          <cell r="E575">
            <v>70</v>
          </cell>
          <cell r="F575">
            <v>62</v>
          </cell>
          <cell r="G575">
            <v>62</v>
          </cell>
          <cell r="H575">
            <v>62</v>
          </cell>
          <cell r="I575" t="str">
            <v>Trung bình</v>
          </cell>
          <cell r="J575">
            <v>62</v>
          </cell>
        </row>
        <row r="576">
          <cell r="B576" t="str">
            <v>21020668</v>
          </cell>
          <cell r="C576" t="str">
            <v>Nguyễn Hương Thảo</v>
          </cell>
          <cell r="D576">
            <v>37650</v>
          </cell>
          <cell r="E576">
            <v>90</v>
          </cell>
          <cell r="F576">
            <v>90</v>
          </cell>
          <cell r="G576"/>
          <cell r="H576"/>
          <cell r="I576" t="str">
            <v>Kém</v>
          </cell>
          <cell r="J576"/>
        </row>
        <row r="577">
          <cell r="B577" t="str">
            <v>21020674</v>
          </cell>
          <cell r="C577" t="str">
            <v>Chu Ngọc Vượng</v>
          </cell>
          <cell r="D577">
            <v>37885</v>
          </cell>
          <cell r="E577">
            <v>90</v>
          </cell>
          <cell r="F577">
            <v>90</v>
          </cell>
          <cell r="G577">
            <v>90</v>
          </cell>
          <cell r="H577">
            <v>90</v>
          </cell>
          <cell r="I577" t="str">
            <v>Xuất sắc</v>
          </cell>
          <cell r="J577">
            <v>90</v>
          </cell>
        </row>
        <row r="578">
          <cell r="B578" t="str">
            <v>21021466</v>
          </cell>
          <cell r="C578" t="str">
            <v>Lương Đình Dũng</v>
          </cell>
          <cell r="D578">
            <v>37660</v>
          </cell>
          <cell r="E578">
            <v>77</v>
          </cell>
          <cell r="F578">
            <v>77</v>
          </cell>
          <cell r="G578"/>
          <cell r="H578"/>
          <cell r="I578" t="str">
            <v>Kém</v>
          </cell>
          <cell r="J578"/>
        </row>
        <row r="579">
          <cell r="B579" t="str">
            <v>21021470</v>
          </cell>
          <cell r="C579" t="str">
            <v>Đồng Văn Dương</v>
          </cell>
          <cell r="D579">
            <v>37942</v>
          </cell>
          <cell r="E579">
            <v>90</v>
          </cell>
          <cell r="F579">
            <v>90</v>
          </cell>
          <cell r="G579">
            <v>90</v>
          </cell>
          <cell r="H579">
            <v>90</v>
          </cell>
          <cell r="I579" t="str">
            <v>Xuất sắc</v>
          </cell>
          <cell r="J579">
            <v>90</v>
          </cell>
        </row>
        <row r="580">
          <cell r="B580" t="str">
            <v>21021474</v>
          </cell>
          <cell r="C580" t="str">
            <v>Nguyễn Hải Đan</v>
          </cell>
          <cell r="D580">
            <v>37935</v>
          </cell>
          <cell r="E580">
            <v>90</v>
          </cell>
          <cell r="F580">
            <v>90</v>
          </cell>
          <cell r="G580">
            <v>90</v>
          </cell>
          <cell r="H580">
            <v>90</v>
          </cell>
          <cell r="I580" t="str">
            <v>Xuất sắc</v>
          </cell>
          <cell r="J580">
            <v>90</v>
          </cell>
        </row>
        <row r="581">
          <cell r="B581" t="str">
            <v>21021476</v>
          </cell>
          <cell r="C581" t="str">
            <v>Nguyễn Đình Thành Đạt</v>
          </cell>
          <cell r="D581">
            <v>37845</v>
          </cell>
          <cell r="E581">
            <v>90</v>
          </cell>
          <cell r="F581">
            <v>90</v>
          </cell>
          <cell r="G581">
            <v>90</v>
          </cell>
          <cell r="H581">
            <v>90</v>
          </cell>
          <cell r="I581" t="str">
            <v>Xuất sắc</v>
          </cell>
          <cell r="J581">
            <v>90</v>
          </cell>
        </row>
        <row r="582">
          <cell r="B582" t="str">
            <v>21021491</v>
          </cell>
          <cell r="C582" t="str">
            <v>Ngô Thượng Hiếu</v>
          </cell>
          <cell r="D582">
            <v>37908</v>
          </cell>
          <cell r="E582">
            <v>90</v>
          </cell>
          <cell r="F582">
            <v>90</v>
          </cell>
          <cell r="G582">
            <v>90</v>
          </cell>
          <cell r="H582">
            <v>90</v>
          </cell>
          <cell r="I582" t="str">
            <v>Xuất sắc</v>
          </cell>
          <cell r="J582">
            <v>90</v>
          </cell>
        </row>
        <row r="583">
          <cell r="B583" t="str">
            <v>21021494</v>
          </cell>
          <cell r="C583" t="str">
            <v>Trần Minh Hiếu</v>
          </cell>
          <cell r="D583">
            <v>37632</v>
          </cell>
          <cell r="E583">
            <v>90</v>
          </cell>
          <cell r="F583">
            <v>90</v>
          </cell>
          <cell r="G583">
            <v>90</v>
          </cell>
          <cell r="H583">
            <v>90</v>
          </cell>
          <cell r="I583" t="str">
            <v>Xuất sắc</v>
          </cell>
          <cell r="J583">
            <v>90</v>
          </cell>
        </row>
        <row r="584">
          <cell r="B584" t="str">
            <v>21021499</v>
          </cell>
          <cell r="C584" t="str">
            <v>Võ Huy Hoàng</v>
          </cell>
          <cell r="D584">
            <v>37984</v>
          </cell>
          <cell r="E584">
            <v>67</v>
          </cell>
          <cell r="F584">
            <v>67</v>
          </cell>
          <cell r="G584">
            <v>67</v>
          </cell>
          <cell r="H584">
            <v>67</v>
          </cell>
          <cell r="I584" t="str">
            <v>Khá</v>
          </cell>
          <cell r="J584">
            <v>67</v>
          </cell>
        </row>
        <row r="585">
          <cell r="B585" t="str">
            <v>21021501</v>
          </cell>
          <cell r="C585" t="str">
            <v>Nguyễn Văn Huân</v>
          </cell>
          <cell r="D585">
            <v>37884</v>
          </cell>
          <cell r="E585">
            <v>90</v>
          </cell>
          <cell r="F585">
            <v>85</v>
          </cell>
          <cell r="G585">
            <v>85</v>
          </cell>
          <cell r="H585">
            <v>85</v>
          </cell>
          <cell r="I585" t="str">
            <v>Tốt</v>
          </cell>
          <cell r="J585">
            <v>85</v>
          </cell>
        </row>
        <row r="586">
          <cell r="B586" t="str">
            <v>21021502</v>
          </cell>
          <cell r="C586" t="str">
            <v>Lê Mạnh Hùng</v>
          </cell>
          <cell r="D586">
            <v>37715</v>
          </cell>
          <cell r="E586">
            <v>80</v>
          </cell>
          <cell r="F586">
            <v>90</v>
          </cell>
          <cell r="G586">
            <v>90</v>
          </cell>
          <cell r="H586">
            <v>90</v>
          </cell>
          <cell r="I586" t="str">
            <v>Xuất sắc</v>
          </cell>
          <cell r="J586">
            <v>90</v>
          </cell>
        </row>
        <row r="587">
          <cell r="B587" t="str">
            <v>21021503</v>
          </cell>
          <cell r="C587" t="str">
            <v>Nguyễn Phan Hùng</v>
          </cell>
          <cell r="D587">
            <v>37829</v>
          </cell>
          <cell r="E587">
            <v>60</v>
          </cell>
          <cell r="F587">
            <v>60</v>
          </cell>
          <cell r="G587">
            <v>60</v>
          </cell>
          <cell r="H587">
            <v>60</v>
          </cell>
          <cell r="I587" t="str">
            <v>Trung bình</v>
          </cell>
          <cell r="J587">
            <v>60</v>
          </cell>
        </row>
        <row r="588">
          <cell r="B588" t="str">
            <v>21021507</v>
          </cell>
          <cell r="C588" t="str">
            <v>Nguyễn Thế Khôi</v>
          </cell>
          <cell r="D588">
            <v>37706</v>
          </cell>
          <cell r="E588">
            <v>90</v>
          </cell>
          <cell r="F588">
            <v>90</v>
          </cell>
          <cell r="G588">
            <v>90</v>
          </cell>
          <cell r="H588">
            <v>90</v>
          </cell>
          <cell r="I588" t="str">
            <v>Xuất sắc</v>
          </cell>
          <cell r="J588">
            <v>90</v>
          </cell>
        </row>
        <row r="589">
          <cell r="B589" t="str">
            <v>21021510</v>
          </cell>
          <cell r="C589" t="str">
            <v>Nguyễn Tuấn Kiên</v>
          </cell>
          <cell r="D589">
            <v>37692</v>
          </cell>
          <cell r="E589">
            <v>85</v>
          </cell>
          <cell r="F589">
            <v>85</v>
          </cell>
          <cell r="G589">
            <v>85</v>
          </cell>
          <cell r="H589">
            <v>85</v>
          </cell>
          <cell r="I589" t="str">
            <v>Tốt</v>
          </cell>
          <cell r="J589">
            <v>85</v>
          </cell>
        </row>
        <row r="590">
          <cell r="B590" t="str">
            <v>21021516</v>
          </cell>
          <cell r="C590" t="str">
            <v>Nguyễn Công Mạnh</v>
          </cell>
          <cell r="D590">
            <v>37921</v>
          </cell>
          <cell r="E590"/>
          <cell r="F590"/>
          <cell r="G590"/>
          <cell r="H590"/>
          <cell r="I590" t="str">
            <v>Kém</v>
          </cell>
          <cell r="J590"/>
        </row>
        <row r="591">
          <cell r="B591" t="str">
            <v>21021518</v>
          </cell>
          <cell r="C591" t="str">
            <v>Nguyễn Công Tuấn Minh</v>
          </cell>
          <cell r="D591">
            <v>37967</v>
          </cell>
          <cell r="E591">
            <v>75</v>
          </cell>
          <cell r="F591">
            <v>70</v>
          </cell>
          <cell r="G591">
            <v>70</v>
          </cell>
          <cell r="H591">
            <v>70</v>
          </cell>
          <cell r="I591" t="str">
            <v>Khá</v>
          </cell>
          <cell r="J591">
            <v>70</v>
          </cell>
        </row>
        <row r="592">
          <cell r="B592" t="str">
            <v>21021520</v>
          </cell>
          <cell r="C592" t="str">
            <v>Trần Đức Minh</v>
          </cell>
          <cell r="D592">
            <v>37885</v>
          </cell>
          <cell r="E592">
            <v>80</v>
          </cell>
          <cell r="F592">
            <v>80</v>
          </cell>
          <cell r="G592">
            <v>80</v>
          </cell>
          <cell r="H592">
            <v>80</v>
          </cell>
          <cell r="I592" t="str">
            <v>Tốt</v>
          </cell>
          <cell r="J592">
            <v>80</v>
          </cell>
        </row>
        <row r="593">
          <cell r="B593" t="str">
            <v>21021525</v>
          </cell>
          <cell r="C593" t="str">
            <v>Nguyễn Đắc Phong</v>
          </cell>
          <cell r="D593">
            <v>37702</v>
          </cell>
          <cell r="E593">
            <v>80</v>
          </cell>
          <cell r="F593">
            <v>90</v>
          </cell>
          <cell r="G593">
            <v>90</v>
          </cell>
          <cell r="H593">
            <v>90</v>
          </cell>
          <cell r="I593" t="str">
            <v>Xuất sắc</v>
          </cell>
          <cell r="J593">
            <v>90</v>
          </cell>
        </row>
        <row r="594">
          <cell r="B594" t="str">
            <v>21021527</v>
          </cell>
          <cell r="C594" t="str">
            <v>Ngô Trần Anh Phương</v>
          </cell>
          <cell r="D594">
            <v>37671</v>
          </cell>
          <cell r="E594">
            <v>90</v>
          </cell>
          <cell r="F594">
            <v>90</v>
          </cell>
          <cell r="G594">
            <v>90</v>
          </cell>
          <cell r="H594">
            <v>90</v>
          </cell>
          <cell r="I594" t="str">
            <v>Xuất sắc</v>
          </cell>
          <cell r="J594">
            <v>90</v>
          </cell>
        </row>
        <row r="595">
          <cell r="B595" t="str">
            <v>21021534</v>
          </cell>
          <cell r="C595" t="str">
            <v>Nguyễn Minh Quân</v>
          </cell>
          <cell r="D595">
            <v>37956</v>
          </cell>
          <cell r="E595">
            <v>90</v>
          </cell>
          <cell r="F595">
            <v>90</v>
          </cell>
          <cell r="G595">
            <v>90</v>
          </cell>
          <cell r="H595">
            <v>90</v>
          </cell>
          <cell r="I595" t="str">
            <v>Xuất sắc</v>
          </cell>
          <cell r="J595">
            <v>90</v>
          </cell>
        </row>
        <row r="596">
          <cell r="B596" t="str">
            <v>21021545</v>
          </cell>
          <cell r="C596" t="str">
            <v>Đỗ Thị Trang</v>
          </cell>
          <cell r="D596">
            <v>37762</v>
          </cell>
          <cell r="E596">
            <v>85</v>
          </cell>
          <cell r="F596">
            <v>85</v>
          </cell>
          <cell r="G596">
            <v>85</v>
          </cell>
          <cell r="H596">
            <v>85</v>
          </cell>
          <cell r="I596" t="str">
            <v>Tốt</v>
          </cell>
          <cell r="J596">
            <v>85</v>
          </cell>
        </row>
        <row r="597">
          <cell r="B597" t="str">
            <v>21021547</v>
          </cell>
          <cell r="C597" t="str">
            <v>Nguyễn Hữu Trọng</v>
          </cell>
          <cell r="D597">
            <v>37982</v>
          </cell>
          <cell r="E597">
            <v>85</v>
          </cell>
          <cell r="F597">
            <v>80</v>
          </cell>
          <cell r="G597">
            <v>80</v>
          </cell>
          <cell r="H597">
            <v>80</v>
          </cell>
          <cell r="I597" t="str">
            <v>Tốt</v>
          </cell>
          <cell r="J597">
            <v>80</v>
          </cell>
        </row>
        <row r="598">
          <cell r="B598" t="str">
            <v>21021548</v>
          </cell>
          <cell r="C598" t="str">
            <v>Phạm Đức Trung</v>
          </cell>
          <cell r="D598">
            <v>37646</v>
          </cell>
          <cell r="E598">
            <v>80</v>
          </cell>
          <cell r="F598">
            <v>80</v>
          </cell>
          <cell r="G598">
            <v>80</v>
          </cell>
          <cell r="H598">
            <v>80</v>
          </cell>
          <cell r="I598" t="str">
            <v>Tốt</v>
          </cell>
          <cell r="J598">
            <v>80</v>
          </cell>
        </row>
        <row r="599">
          <cell r="B599" t="str">
            <v>21021549</v>
          </cell>
          <cell r="C599" t="str">
            <v>Hoàng Quốc Tuấn</v>
          </cell>
          <cell r="D599">
            <v>37931</v>
          </cell>
          <cell r="E599">
            <v>90</v>
          </cell>
          <cell r="F599"/>
          <cell r="G599"/>
          <cell r="H599">
            <v>85</v>
          </cell>
          <cell r="I599" t="str">
            <v>Tốt</v>
          </cell>
          <cell r="J599">
            <v>85</v>
          </cell>
        </row>
        <row r="600">
          <cell r="B600" t="str">
            <v>MASV</v>
          </cell>
          <cell r="C600" t="str">
            <v>Họ và tên</v>
          </cell>
          <cell r="D600" t="str">
            <v>Ngày sinh</v>
          </cell>
          <cell r="E600" t="str">
            <v>Điểm</v>
          </cell>
          <cell r="F600" t="str">
            <v>Điểm</v>
          </cell>
          <cell r="G600" t="str">
            <v>Điểm</v>
          </cell>
          <cell r="H600" t="str">
            <v>Điểm KL</v>
          </cell>
          <cell r="I600"/>
          <cell r="J600" t="str">
            <v>Điểm KL</v>
          </cell>
        </row>
        <row r="601">
          <cell r="B601"/>
          <cell r="C601"/>
          <cell r="D601"/>
          <cell r="E601" t="str">
            <v>Tự ĐG</v>
          </cell>
          <cell r="F601" t="str">
            <v>BCS</v>
          </cell>
          <cell r="G601" t="str">
            <v>CV</v>
          </cell>
          <cell r="H601" t="str">
            <v>HĐ cấp Khoa</v>
          </cell>
          <cell r="I601"/>
          <cell r="J601" t="str">
            <v>HĐ cấp Trường</v>
          </cell>
        </row>
        <row r="602">
          <cell r="B602"/>
          <cell r="C602"/>
          <cell r="D602"/>
          <cell r="E602"/>
          <cell r="F602"/>
          <cell r="G602"/>
          <cell r="H602" t="str">
            <v>Điểm</v>
          </cell>
          <cell r="I602" t="str">
            <v>Xếp loại</v>
          </cell>
          <cell r="J602" t="str">
            <v>Điểm</v>
          </cell>
        </row>
        <row r="603">
          <cell r="B603" t="str">
            <v>21020050</v>
          </cell>
          <cell r="C603" t="str">
            <v>Bùi Minh Thành</v>
          </cell>
          <cell r="D603">
            <v>37938</v>
          </cell>
          <cell r="E603">
            <v>90</v>
          </cell>
          <cell r="F603">
            <v>90</v>
          </cell>
          <cell r="G603">
            <v>90</v>
          </cell>
          <cell r="H603">
            <v>90</v>
          </cell>
          <cell r="I603" t="str">
            <v>Xuất sắc</v>
          </cell>
          <cell r="J603">
            <v>90</v>
          </cell>
        </row>
        <row r="604">
          <cell r="B604" t="str">
            <v>21020104</v>
          </cell>
          <cell r="C604" t="str">
            <v>Khương Vũ Trâm Anh</v>
          </cell>
          <cell r="D604">
            <v>37940</v>
          </cell>
          <cell r="E604">
            <v>90</v>
          </cell>
          <cell r="F604">
            <v>90</v>
          </cell>
          <cell r="G604">
            <v>90</v>
          </cell>
          <cell r="H604">
            <v>90</v>
          </cell>
          <cell r="I604" t="str">
            <v>Xuất sắc</v>
          </cell>
          <cell r="J604">
            <v>90</v>
          </cell>
        </row>
        <row r="605">
          <cell r="B605" t="str">
            <v>21020110</v>
          </cell>
          <cell r="C605" t="str">
            <v>Nguyễn Hải Nam</v>
          </cell>
          <cell r="D605">
            <v>37952</v>
          </cell>
          <cell r="E605">
            <v>80</v>
          </cell>
          <cell r="F605">
            <v>85</v>
          </cell>
          <cell r="G605">
            <v>85</v>
          </cell>
          <cell r="H605">
            <v>85</v>
          </cell>
          <cell r="I605" t="str">
            <v>Tốt</v>
          </cell>
          <cell r="J605">
            <v>85</v>
          </cell>
        </row>
        <row r="606">
          <cell r="B606" t="str">
            <v>21020165</v>
          </cell>
          <cell r="C606" t="str">
            <v>Nguyễn Hà Hoàng Anh</v>
          </cell>
          <cell r="D606">
            <v>37717</v>
          </cell>
          <cell r="E606">
            <v>90</v>
          </cell>
          <cell r="F606">
            <v>90</v>
          </cell>
          <cell r="G606">
            <v>90</v>
          </cell>
          <cell r="H606">
            <v>90</v>
          </cell>
          <cell r="I606" t="str">
            <v>Xuất sắc</v>
          </cell>
          <cell r="J606">
            <v>90</v>
          </cell>
        </row>
        <row r="607">
          <cell r="B607" t="str">
            <v>21020178</v>
          </cell>
          <cell r="C607" t="str">
            <v>Nguyễn Anh Duy</v>
          </cell>
          <cell r="D607">
            <v>37977</v>
          </cell>
          <cell r="E607">
            <v>90</v>
          </cell>
          <cell r="F607">
            <v>90</v>
          </cell>
          <cell r="G607">
            <v>90</v>
          </cell>
          <cell r="H607">
            <v>90</v>
          </cell>
          <cell r="I607" t="str">
            <v>Xuất sắc</v>
          </cell>
          <cell r="J607">
            <v>90</v>
          </cell>
        </row>
        <row r="608">
          <cell r="B608" t="str">
            <v>21020192</v>
          </cell>
          <cell r="C608" t="str">
            <v>Đỗ Lý Minh Hải</v>
          </cell>
          <cell r="D608">
            <v>37897</v>
          </cell>
          <cell r="E608">
            <v>80</v>
          </cell>
          <cell r="F608">
            <v>80</v>
          </cell>
          <cell r="G608">
            <v>80</v>
          </cell>
          <cell r="H608">
            <v>80</v>
          </cell>
          <cell r="I608" t="str">
            <v>Tốt</v>
          </cell>
          <cell r="J608">
            <v>80</v>
          </cell>
        </row>
        <row r="609">
          <cell r="B609" t="str">
            <v>21020197</v>
          </cell>
          <cell r="C609" t="str">
            <v>Đinh Xuân Hiền</v>
          </cell>
          <cell r="D609">
            <v>37908</v>
          </cell>
          <cell r="E609">
            <v>94</v>
          </cell>
          <cell r="F609"/>
          <cell r="G609">
            <v>94</v>
          </cell>
          <cell r="H609">
            <v>94</v>
          </cell>
          <cell r="I609" t="str">
            <v>Xuất sắc</v>
          </cell>
          <cell r="J609">
            <v>94</v>
          </cell>
        </row>
        <row r="610">
          <cell r="B610" t="str">
            <v>21020203</v>
          </cell>
          <cell r="C610" t="str">
            <v>Bùi Tấn Huy</v>
          </cell>
          <cell r="D610">
            <v>37684</v>
          </cell>
          <cell r="E610">
            <v>85</v>
          </cell>
          <cell r="F610">
            <v>85</v>
          </cell>
          <cell r="G610">
            <v>85</v>
          </cell>
          <cell r="H610">
            <v>85</v>
          </cell>
          <cell r="I610" t="str">
            <v>Tốt</v>
          </cell>
          <cell r="J610">
            <v>85</v>
          </cell>
        </row>
        <row r="611">
          <cell r="B611" t="str">
            <v>21020204</v>
          </cell>
          <cell r="C611" t="str">
            <v>Nguyễn Quang Huy</v>
          </cell>
          <cell r="D611">
            <v>37831</v>
          </cell>
          <cell r="E611">
            <v>65</v>
          </cell>
          <cell r="F611">
            <v>75</v>
          </cell>
          <cell r="G611">
            <v>75</v>
          </cell>
          <cell r="H611">
            <v>75</v>
          </cell>
          <cell r="I611" t="str">
            <v>Khá</v>
          </cell>
          <cell r="J611">
            <v>75</v>
          </cell>
        </row>
        <row r="612">
          <cell r="B612" t="str">
            <v>21020206</v>
          </cell>
          <cell r="C612" t="str">
            <v>Vũ Hoàng Hưng</v>
          </cell>
          <cell r="D612">
            <v>37638</v>
          </cell>
          <cell r="E612">
            <v>75</v>
          </cell>
          <cell r="F612">
            <v>75</v>
          </cell>
          <cell r="G612">
            <v>75</v>
          </cell>
          <cell r="H612">
            <v>75</v>
          </cell>
          <cell r="I612" t="str">
            <v>Khá</v>
          </cell>
          <cell r="J612">
            <v>75</v>
          </cell>
        </row>
        <row r="613">
          <cell r="B613" t="str">
            <v>21020211</v>
          </cell>
          <cell r="C613" t="str">
            <v>Trịnh Minh Khôi</v>
          </cell>
          <cell r="D613">
            <v>37885</v>
          </cell>
          <cell r="E613">
            <v>85</v>
          </cell>
          <cell r="F613">
            <v>85</v>
          </cell>
          <cell r="G613">
            <v>85</v>
          </cell>
          <cell r="H613">
            <v>85</v>
          </cell>
          <cell r="I613" t="str">
            <v>Tốt</v>
          </cell>
          <cell r="J613">
            <v>85</v>
          </cell>
        </row>
        <row r="614">
          <cell r="B614" t="str">
            <v>21020215</v>
          </cell>
          <cell r="C614" t="str">
            <v>Vũ Đức Long</v>
          </cell>
          <cell r="D614">
            <v>37945</v>
          </cell>
          <cell r="E614">
            <v>70</v>
          </cell>
          <cell r="F614">
            <v>72</v>
          </cell>
          <cell r="G614">
            <v>72</v>
          </cell>
          <cell r="H614">
            <v>72</v>
          </cell>
          <cell r="I614" t="str">
            <v>Khá</v>
          </cell>
          <cell r="J614">
            <v>72</v>
          </cell>
        </row>
        <row r="615">
          <cell r="B615" t="str">
            <v>21020217</v>
          </cell>
          <cell r="C615" t="str">
            <v>Nguyễn Khánh Ly</v>
          </cell>
          <cell r="D615">
            <v>37864</v>
          </cell>
          <cell r="E615">
            <v>90</v>
          </cell>
          <cell r="F615">
            <v>85</v>
          </cell>
          <cell r="G615">
            <v>85</v>
          </cell>
          <cell r="H615">
            <v>85</v>
          </cell>
          <cell r="I615" t="str">
            <v>Tốt</v>
          </cell>
          <cell r="J615">
            <v>85</v>
          </cell>
        </row>
        <row r="616">
          <cell r="B616" t="str">
            <v>21020220</v>
          </cell>
          <cell r="C616" t="str">
            <v>Đoàn Ngọc Minh</v>
          </cell>
          <cell r="D616">
            <v>37715</v>
          </cell>
          <cell r="E616"/>
          <cell r="F616"/>
          <cell r="G616"/>
          <cell r="H616"/>
          <cell r="I616" t="str">
            <v>Kém</v>
          </cell>
          <cell r="J616"/>
        </row>
        <row r="617">
          <cell r="B617" t="str">
            <v>21020224</v>
          </cell>
          <cell r="C617" t="str">
            <v>Nguyễn Thị Minh Ngọc</v>
          </cell>
          <cell r="D617">
            <v>37794</v>
          </cell>
          <cell r="E617">
            <v>80</v>
          </cell>
          <cell r="F617">
            <v>80</v>
          </cell>
          <cell r="G617">
            <v>80</v>
          </cell>
          <cell r="H617">
            <v>80</v>
          </cell>
          <cell r="I617" t="str">
            <v>Tốt</v>
          </cell>
          <cell r="J617">
            <v>80</v>
          </cell>
        </row>
        <row r="618">
          <cell r="B618" t="str">
            <v>21020226</v>
          </cell>
          <cell r="C618" t="str">
            <v>Lại Vũ Thu Nguyệt</v>
          </cell>
          <cell r="D618">
            <v>37737</v>
          </cell>
          <cell r="E618">
            <v>90</v>
          </cell>
          <cell r="F618">
            <v>85</v>
          </cell>
          <cell r="G618">
            <v>85</v>
          </cell>
          <cell r="H618">
            <v>85</v>
          </cell>
          <cell r="I618" t="str">
            <v>Tốt</v>
          </cell>
          <cell r="J618">
            <v>85</v>
          </cell>
        </row>
        <row r="619">
          <cell r="B619" t="str">
            <v>21020232</v>
          </cell>
          <cell r="C619" t="str">
            <v>Hoàng Minh Quân</v>
          </cell>
          <cell r="D619">
            <v>37847</v>
          </cell>
          <cell r="E619">
            <v>92</v>
          </cell>
          <cell r="F619">
            <v>87</v>
          </cell>
          <cell r="G619">
            <v>87</v>
          </cell>
          <cell r="H619">
            <v>87</v>
          </cell>
          <cell r="I619" t="str">
            <v>Tốt</v>
          </cell>
          <cell r="J619">
            <v>87</v>
          </cell>
        </row>
        <row r="620">
          <cell r="B620" t="str">
            <v>21020243</v>
          </cell>
          <cell r="C620" t="str">
            <v>Nguyễn Hữu Thành</v>
          </cell>
          <cell r="D620">
            <v>37710</v>
          </cell>
          <cell r="E620">
            <v>80</v>
          </cell>
          <cell r="F620">
            <v>90</v>
          </cell>
          <cell r="G620">
            <v>90</v>
          </cell>
          <cell r="H620">
            <v>90</v>
          </cell>
          <cell r="I620" t="str">
            <v>Xuất sắc</v>
          </cell>
          <cell r="J620">
            <v>90</v>
          </cell>
        </row>
        <row r="621">
          <cell r="B621" t="str">
            <v>21020248</v>
          </cell>
          <cell r="C621" t="str">
            <v>Phạm Thu Trang</v>
          </cell>
          <cell r="D621">
            <v>37626</v>
          </cell>
          <cell r="E621">
            <v>90</v>
          </cell>
          <cell r="F621">
            <v>90</v>
          </cell>
          <cell r="G621">
            <v>90</v>
          </cell>
          <cell r="H621">
            <v>90</v>
          </cell>
          <cell r="I621" t="str">
            <v>Xuất sắc</v>
          </cell>
          <cell r="J621">
            <v>90</v>
          </cell>
        </row>
        <row r="622">
          <cell r="B622" t="str">
            <v>21020267</v>
          </cell>
          <cell r="C622" t="str">
            <v>Nguyễn Nam Khánh</v>
          </cell>
          <cell r="D622">
            <v>37857</v>
          </cell>
          <cell r="E622">
            <v>90</v>
          </cell>
          <cell r="F622">
            <v>90</v>
          </cell>
          <cell r="G622">
            <v>90</v>
          </cell>
          <cell r="H622">
            <v>90</v>
          </cell>
          <cell r="I622" t="str">
            <v>Xuất sắc</v>
          </cell>
          <cell r="J622">
            <v>90</v>
          </cell>
        </row>
        <row r="623">
          <cell r="B623" t="str">
            <v>21020460</v>
          </cell>
          <cell r="C623" t="str">
            <v>Vũ Bảo Châu</v>
          </cell>
          <cell r="D623">
            <v>37723</v>
          </cell>
          <cell r="E623">
            <v>90</v>
          </cell>
          <cell r="F623">
            <v>85</v>
          </cell>
          <cell r="G623">
            <v>85</v>
          </cell>
          <cell r="H623">
            <v>85</v>
          </cell>
          <cell r="I623" t="str">
            <v>Tốt</v>
          </cell>
          <cell r="J623">
            <v>85</v>
          </cell>
        </row>
        <row r="624">
          <cell r="B624" t="str">
            <v>21020461</v>
          </cell>
          <cell r="C624" t="str">
            <v>Đặng Sỹ Duy</v>
          </cell>
          <cell r="D624">
            <v>37699</v>
          </cell>
          <cell r="E624">
            <v>91</v>
          </cell>
          <cell r="F624">
            <v>85</v>
          </cell>
          <cell r="G624">
            <v>85</v>
          </cell>
          <cell r="H624">
            <v>85</v>
          </cell>
          <cell r="I624" t="str">
            <v>Tốt</v>
          </cell>
          <cell r="J624">
            <v>85</v>
          </cell>
        </row>
        <row r="625">
          <cell r="B625" t="str">
            <v>21020464</v>
          </cell>
          <cell r="C625" t="str">
            <v>Phạm Minh Hiếu</v>
          </cell>
          <cell r="D625">
            <v>37764</v>
          </cell>
          <cell r="E625">
            <v>70</v>
          </cell>
          <cell r="F625">
            <v>70</v>
          </cell>
          <cell r="G625">
            <v>70</v>
          </cell>
          <cell r="H625">
            <v>70</v>
          </cell>
          <cell r="I625" t="str">
            <v>Khá</v>
          </cell>
          <cell r="J625">
            <v>70</v>
          </cell>
        </row>
        <row r="626">
          <cell r="B626" t="str">
            <v>21020476</v>
          </cell>
          <cell r="C626" t="str">
            <v>Lưu Văn Đức Thiệu</v>
          </cell>
          <cell r="D626">
            <v>37954</v>
          </cell>
          <cell r="E626">
            <v>90</v>
          </cell>
          <cell r="F626">
            <v>90</v>
          </cell>
          <cell r="G626">
            <v>90</v>
          </cell>
          <cell r="H626">
            <v>90</v>
          </cell>
          <cell r="I626" t="str">
            <v>Xuất sắc</v>
          </cell>
          <cell r="J626">
            <v>90</v>
          </cell>
        </row>
        <row r="627">
          <cell r="B627" t="str">
            <v>21020478</v>
          </cell>
          <cell r="C627" t="str">
            <v>Lã Thị Thanh Thúy</v>
          </cell>
          <cell r="D627">
            <v>37901</v>
          </cell>
          <cell r="E627">
            <v>90</v>
          </cell>
          <cell r="F627">
            <v>90</v>
          </cell>
          <cell r="G627">
            <v>90</v>
          </cell>
          <cell r="H627">
            <v>90</v>
          </cell>
          <cell r="I627" t="str">
            <v>Xuất sắc</v>
          </cell>
          <cell r="J627">
            <v>90</v>
          </cell>
        </row>
        <row r="628">
          <cell r="B628" t="str">
            <v>21020518</v>
          </cell>
          <cell r="C628" t="str">
            <v>Hoàng Mạnh Hùng</v>
          </cell>
          <cell r="D628">
            <v>37946</v>
          </cell>
          <cell r="E628">
            <v>91</v>
          </cell>
          <cell r="F628">
            <v>91</v>
          </cell>
          <cell r="G628">
            <v>91</v>
          </cell>
          <cell r="H628">
            <v>91</v>
          </cell>
          <cell r="I628" t="str">
            <v>Xuất sắc</v>
          </cell>
          <cell r="J628">
            <v>91</v>
          </cell>
        </row>
        <row r="629">
          <cell r="B629" t="str">
            <v>21020520</v>
          </cell>
          <cell r="C629" t="str">
            <v>Nguyễn Tuấn Hưng</v>
          </cell>
          <cell r="D629">
            <v>37791</v>
          </cell>
          <cell r="E629">
            <v>80</v>
          </cell>
          <cell r="F629">
            <v>80</v>
          </cell>
          <cell r="G629">
            <v>80</v>
          </cell>
          <cell r="H629">
            <v>80</v>
          </cell>
          <cell r="I629" t="str">
            <v>Tốt</v>
          </cell>
          <cell r="J629">
            <v>80</v>
          </cell>
        </row>
        <row r="630">
          <cell r="B630" t="str">
            <v>21020529</v>
          </cell>
          <cell r="C630" t="str">
            <v>Trần Trọng Quân</v>
          </cell>
          <cell r="D630">
            <v>37678</v>
          </cell>
          <cell r="E630">
            <v>85</v>
          </cell>
          <cell r="F630">
            <v>85</v>
          </cell>
          <cell r="G630"/>
          <cell r="H630">
            <v>85</v>
          </cell>
          <cell r="I630" t="str">
            <v>Tốt</v>
          </cell>
          <cell r="J630">
            <v>85</v>
          </cell>
        </row>
        <row r="631">
          <cell r="B631" t="str">
            <v>21020560</v>
          </cell>
          <cell r="C631" t="str">
            <v>Lê Quý Dương</v>
          </cell>
          <cell r="D631">
            <v>37937</v>
          </cell>
          <cell r="E631">
            <v>82</v>
          </cell>
          <cell r="F631">
            <v>90</v>
          </cell>
          <cell r="G631">
            <v>90</v>
          </cell>
          <cell r="H631">
            <v>90</v>
          </cell>
          <cell r="I631" t="str">
            <v>Xuất sắc</v>
          </cell>
          <cell r="J631">
            <v>90</v>
          </cell>
        </row>
        <row r="632">
          <cell r="B632" t="str">
            <v>21020606</v>
          </cell>
          <cell r="C632" t="str">
            <v>Trần Đức Anh</v>
          </cell>
          <cell r="D632">
            <v>37630</v>
          </cell>
          <cell r="E632">
            <v>90</v>
          </cell>
          <cell r="F632">
            <v>90</v>
          </cell>
          <cell r="G632">
            <v>90</v>
          </cell>
          <cell r="H632">
            <v>90</v>
          </cell>
          <cell r="I632" t="str">
            <v>Xuất sắc</v>
          </cell>
          <cell r="J632">
            <v>90</v>
          </cell>
        </row>
        <row r="633">
          <cell r="B633" t="str">
            <v>21020607</v>
          </cell>
          <cell r="C633" t="str">
            <v>Phạm Hoàng Ân</v>
          </cell>
          <cell r="D633">
            <v>37630</v>
          </cell>
          <cell r="E633">
            <v>92</v>
          </cell>
          <cell r="F633">
            <v>87</v>
          </cell>
          <cell r="G633">
            <v>87</v>
          </cell>
          <cell r="H633">
            <v>87</v>
          </cell>
          <cell r="I633" t="str">
            <v>Tốt</v>
          </cell>
          <cell r="J633">
            <v>87</v>
          </cell>
        </row>
        <row r="634">
          <cell r="B634" t="str">
            <v>21020608</v>
          </cell>
          <cell r="C634" t="str">
            <v>Lê Trọng Bảo</v>
          </cell>
          <cell r="D634">
            <v>37647</v>
          </cell>
          <cell r="E634">
            <v>82</v>
          </cell>
          <cell r="F634">
            <v>82</v>
          </cell>
          <cell r="G634">
            <v>82</v>
          </cell>
          <cell r="H634">
            <v>82</v>
          </cell>
          <cell r="I634" t="str">
            <v>Tốt</v>
          </cell>
          <cell r="J634">
            <v>82</v>
          </cell>
        </row>
        <row r="635">
          <cell r="B635" t="str">
            <v>21020618</v>
          </cell>
          <cell r="C635" t="str">
            <v>Nguyễn Tất Đạt</v>
          </cell>
          <cell r="D635">
            <v>37953</v>
          </cell>
          <cell r="E635">
            <v>90</v>
          </cell>
          <cell r="F635">
            <v>90</v>
          </cell>
          <cell r="G635">
            <v>90</v>
          </cell>
          <cell r="H635">
            <v>90</v>
          </cell>
          <cell r="I635" t="str">
            <v>Xuất sắc</v>
          </cell>
          <cell r="J635">
            <v>90</v>
          </cell>
        </row>
        <row r="636">
          <cell r="B636" t="str">
            <v>21020621</v>
          </cell>
          <cell r="C636" t="str">
            <v>Lê Hoàng Minh Hà</v>
          </cell>
          <cell r="D636">
            <v>37962</v>
          </cell>
          <cell r="E636">
            <v>90</v>
          </cell>
          <cell r="F636">
            <v>90</v>
          </cell>
          <cell r="G636">
            <v>90</v>
          </cell>
          <cell r="H636">
            <v>90</v>
          </cell>
          <cell r="I636" t="str">
            <v>Xuất sắc</v>
          </cell>
          <cell r="J636">
            <v>90</v>
          </cell>
        </row>
        <row r="637">
          <cell r="B637" t="str">
            <v>21020624</v>
          </cell>
          <cell r="C637" t="str">
            <v>Nguyễn Long Hải</v>
          </cell>
          <cell r="D637">
            <v>37703</v>
          </cell>
          <cell r="E637">
            <v>90</v>
          </cell>
          <cell r="F637">
            <v>85</v>
          </cell>
          <cell r="G637">
            <v>85</v>
          </cell>
          <cell r="H637">
            <v>85</v>
          </cell>
          <cell r="I637" t="str">
            <v>Tốt</v>
          </cell>
          <cell r="J637">
            <v>85</v>
          </cell>
        </row>
        <row r="638">
          <cell r="B638" t="str">
            <v>21020630</v>
          </cell>
          <cell r="C638" t="str">
            <v>Phạm Huy Hoàng</v>
          </cell>
          <cell r="D638">
            <v>37625</v>
          </cell>
          <cell r="E638">
            <v>90</v>
          </cell>
          <cell r="F638">
            <v>90</v>
          </cell>
          <cell r="G638">
            <v>90</v>
          </cell>
          <cell r="H638">
            <v>90</v>
          </cell>
          <cell r="I638" t="str">
            <v>Xuất sắc</v>
          </cell>
          <cell r="J638">
            <v>90</v>
          </cell>
        </row>
        <row r="639">
          <cell r="B639" t="str">
            <v>21020632</v>
          </cell>
          <cell r="C639" t="str">
            <v>Vũ Việt Hoàng</v>
          </cell>
          <cell r="D639">
            <v>37897</v>
          </cell>
          <cell r="E639">
            <v>80</v>
          </cell>
          <cell r="F639">
            <v>72</v>
          </cell>
          <cell r="G639">
            <v>72</v>
          </cell>
          <cell r="H639">
            <v>72</v>
          </cell>
          <cell r="I639" t="str">
            <v>Khá</v>
          </cell>
          <cell r="J639">
            <v>72</v>
          </cell>
        </row>
        <row r="640">
          <cell r="B640" t="str">
            <v>21020637</v>
          </cell>
          <cell r="C640" t="str">
            <v>Hoàng Trung Kiên</v>
          </cell>
          <cell r="D640">
            <v>37976</v>
          </cell>
          <cell r="E640">
            <v>85</v>
          </cell>
          <cell r="F640">
            <v>85</v>
          </cell>
          <cell r="G640">
            <v>85</v>
          </cell>
          <cell r="H640">
            <v>85</v>
          </cell>
          <cell r="I640" t="str">
            <v>Tốt</v>
          </cell>
          <cell r="J640">
            <v>85</v>
          </cell>
        </row>
        <row r="641">
          <cell r="B641" t="str">
            <v>21020639</v>
          </cell>
          <cell r="C641" t="str">
            <v>Phùng Chí Kiên</v>
          </cell>
          <cell r="D641">
            <v>37853</v>
          </cell>
          <cell r="E641">
            <v>80</v>
          </cell>
          <cell r="F641">
            <v>72</v>
          </cell>
          <cell r="G641">
            <v>72</v>
          </cell>
          <cell r="H641">
            <v>72</v>
          </cell>
          <cell r="I641" t="str">
            <v>Khá</v>
          </cell>
          <cell r="J641">
            <v>72</v>
          </cell>
        </row>
        <row r="642">
          <cell r="B642" t="str">
            <v>21020644</v>
          </cell>
          <cell r="C642" t="str">
            <v>Lê Viết Việt Linh</v>
          </cell>
          <cell r="D642">
            <v>37871</v>
          </cell>
          <cell r="E642">
            <v>90</v>
          </cell>
          <cell r="F642">
            <v>90</v>
          </cell>
          <cell r="G642">
            <v>90</v>
          </cell>
          <cell r="H642">
            <v>90</v>
          </cell>
          <cell r="I642" t="str">
            <v>Xuất sắc</v>
          </cell>
          <cell r="J642">
            <v>90</v>
          </cell>
        </row>
        <row r="643">
          <cell r="B643" t="str">
            <v>21020645</v>
          </cell>
          <cell r="C643" t="str">
            <v>Trịnh Thái Linh</v>
          </cell>
          <cell r="D643">
            <v>37895</v>
          </cell>
          <cell r="E643">
            <v>85</v>
          </cell>
          <cell r="F643">
            <v>85</v>
          </cell>
          <cell r="G643">
            <v>85</v>
          </cell>
          <cell r="H643">
            <v>85</v>
          </cell>
          <cell r="I643" t="str">
            <v>Tốt</v>
          </cell>
          <cell r="J643">
            <v>85</v>
          </cell>
        </row>
        <row r="644">
          <cell r="B644" t="str">
            <v>21020654</v>
          </cell>
          <cell r="C644" t="str">
            <v>Võ Kim Minh</v>
          </cell>
          <cell r="D644">
            <v>37673</v>
          </cell>
          <cell r="E644">
            <v>75</v>
          </cell>
          <cell r="F644">
            <v>90</v>
          </cell>
          <cell r="G644">
            <v>90</v>
          </cell>
          <cell r="H644">
            <v>90</v>
          </cell>
          <cell r="I644" t="str">
            <v>Xuất sắc</v>
          </cell>
          <cell r="J644">
            <v>90</v>
          </cell>
        </row>
        <row r="645">
          <cell r="B645" t="str">
            <v>21020656</v>
          </cell>
          <cell r="C645" t="str">
            <v>Nguyễn Diệu Nhật</v>
          </cell>
          <cell r="D645">
            <v>37925</v>
          </cell>
          <cell r="E645">
            <v>90</v>
          </cell>
          <cell r="F645">
            <v>85</v>
          </cell>
          <cell r="G645">
            <v>85</v>
          </cell>
          <cell r="H645">
            <v>85</v>
          </cell>
          <cell r="I645" t="str">
            <v>Tốt</v>
          </cell>
          <cell r="J645">
            <v>85</v>
          </cell>
        </row>
        <row r="646">
          <cell r="B646" t="str">
            <v>21020663</v>
          </cell>
          <cell r="C646" t="str">
            <v>Lê Quang Tuấn</v>
          </cell>
          <cell r="D646">
            <v>37985</v>
          </cell>
          <cell r="E646">
            <v>75</v>
          </cell>
          <cell r="F646">
            <v>67</v>
          </cell>
          <cell r="G646">
            <v>67</v>
          </cell>
          <cell r="H646">
            <v>67</v>
          </cell>
          <cell r="I646" t="str">
            <v>Khá</v>
          </cell>
          <cell r="J646">
            <v>67</v>
          </cell>
        </row>
        <row r="647">
          <cell r="B647" t="str">
            <v>21020669</v>
          </cell>
          <cell r="C647" t="str">
            <v>Đinh Bách Thành Trung</v>
          </cell>
          <cell r="D647">
            <v>37861</v>
          </cell>
          <cell r="E647">
            <v>90</v>
          </cell>
          <cell r="F647">
            <v>90</v>
          </cell>
          <cell r="G647">
            <v>90</v>
          </cell>
          <cell r="H647">
            <v>90</v>
          </cell>
          <cell r="I647" t="str">
            <v>Xuất sắc</v>
          </cell>
          <cell r="J647">
            <v>90</v>
          </cell>
        </row>
        <row r="648">
          <cell r="B648" t="str">
            <v>21020671</v>
          </cell>
          <cell r="C648" t="str">
            <v>Trần Lê Thành Trung</v>
          </cell>
          <cell r="D648">
            <v>37968</v>
          </cell>
          <cell r="E648">
            <v>70</v>
          </cell>
          <cell r="F648">
            <v>85</v>
          </cell>
          <cell r="G648">
            <v>85</v>
          </cell>
          <cell r="H648">
            <v>85</v>
          </cell>
          <cell r="I648" t="str">
            <v>Tốt</v>
          </cell>
          <cell r="J648">
            <v>85</v>
          </cell>
        </row>
        <row r="649">
          <cell r="B649" t="str">
            <v>21020672</v>
          </cell>
          <cell r="C649" t="str">
            <v>Trần Hạnh Uyên</v>
          </cell>
          <cell r="D649">
            <v>37629</v>
          </cell>
          <cell r="E649">
            <v>90</v>
          </cell>
          <cell r="F649">
            <v>90</v>
          </cell>
          <cell r="G649">
            <v>90</v>
          </cell>
          <cell r="H649">
            <v>90</v>
          </cell>
          <cell r="I649" t="str">
            <v>Xuất sắc</v>
          </cell>
          <cell r="J649">
            <v>90</v>
          </cell>
        </row>
        <row r="650">
          <cell r="B650" t="str">
            <v>21020673</v>
          </cell>
          <cell r="C650" t="str">
            <v>Nguyễn Thành Vinh</v>
          </cell>
          <cell r="D650">
            <v>37697</v>
          </cell>
          <cell r="E650">
            <v>80</v>
          </cell>
          <cell r="F650">
            <v>90</v>
          </cell>
          <cell r="G650">
            <v>90</v>
          </cell>
          <cell r="H650">
            <v>90</v>
          </cell>
          <cell r="I650" t="str">
            <v>Xuất sắc</v>
          </cell>
          <cell r="J650">
            <v>90</v>
          </cell>
        </row>
        <row r="651">
          <cell r="B651" t="str">
            <v>21021453</v>
          </cell>
          <cell r="C651" t="str">
            <v>Hà Tùng Anh</v>
          </cell>
          <cell r="D651">
            <v>37936</v>
          </cell>
          <cell r="E651">
            <v>80</v>
          </cell>
          <cell r="F651">
            <v>90</v>
          </cell>
          <cell r="G651">
            <v>90</v>
          </cell>
          <cell r="H651">
            <v>90</v>
          </cell>
          <cell r="I651" t="str">
            <v>Xuất sắc</v>
          </cell>
          <cell r="J651">
            <v>90</v>
          </cell>
        </row>
        <row r="652">
          <cell r="B652" t="str">
            <v>21021455</v>
          </cell>
          <cell r="C652" t="str">
            <v>Nguyễn Tiến Bắc</v>
          </cell>
          <cell r="D652">
            <v>37917</v>
          </cell>
          <cell r="E652">
            <v>80</v>
          </cell>
          <cell r="F652">
            <v>77</v>
          </cell>
          <cell r="G652">
            <v>77</v>
          </cell>
          <cell r="H652">
            <v>77</v>
          </cell>
          <cell r="I652" t="str">
            <v>Khá</v>
          </cell>
          <cell r="J652">
            <v>77</v>
          </cell>
        </row>
        <row r="653">
          <cell r="B653" t="str">
            <v>21021456</v>
          </cell>
          <cell r="C653" t="str">
            <v>Hồ Thị Thanh Bình</v>
          </cell>
          <cell r="D653">
            <v>37675</v>
          </cell>
          <cell r="E653">
            <v>90</v>
          </cell>
          <cell r="F653">
            <v>90</v>
          </cell>
          <cell r="G653">
            <v>90</v>
          </cell>
          <cell r="H653">
            <v>90</v>
          </cell>
          <cell r="I653" t="str">
            <v>Xuất sắc</v>
          </cell>
          <cell r="J653">
            <v>90</v>
          </cell>
        </row>
        <row r="654">
          <cell r="B654" t="str">
            <v>21021458</v>
          </cell>
          <cell r="C654" t="str">
            <v>Lê Quang Chính</v>
          </cell>
          <cell r="D654">
            <v>37790</v>
          </cell>
          <cell r="E654">
            <v>75</v>
          </cell>
          <cell r="F654">
            <v>75</v>
          </cell>
          <cell r="G654">
            <v>75</v>
          </cell>
          <cell r="H654">
            <v>75</v>
          </cell>
          <cell r="I654" t="str">
            <v>Khá</v>
          </cell>
          <cell r="J654">
            <v>75</v>
          </cell>
        </row>
        <row r="655">
          <cell r="B655" t="str">
            <v>21021463</v>
          </cell>
          <cell r="C655" t="str">
            <v>Đỗ Tiến Dũng</v>
          </cell>
          <cell r="D655">
            <v>37908</v>
          </cell>
          <cell r="E655">
            <v>80</v>
          </cell>
          <cell r="F655">
            <v>72</v>
          </cell>
          <cell r="G655">
            <v>72</v>
          </cell>
          <cell r="H655">
            <v>72</v>
          </cell>
          <cell r="I655" t="str">
            <v>Khá</v>
          </cell>
          <cell r="J655">
            <v>72</v>
          </cell>
        </row>
        <row r="656">
          <cell r="B656" t="str">
            <v>21021467</v>
          </cell>
          <cell r="C656" t="str">
            <v>Nguyễn Hoàng Anh Dũng</v>
          </cell>
          <cell r="D656">
            <v>37678</v>
          </cell>
          <cell r="E656">
            <v>85</v>
          </cell>
          <cell r="F656">
            <v>85</v>
          </cell>
          <cell r="G656">
            <v>85</v>
          </cell>
          <cell r="H656">
            <v>85</v>
          </cell>
          <cell r="I656" t="str">
            <v>Tốt</v>
          </cell>
          <cell r="J656">
            <v>85</v>
          </cell>
        </row>
        <row r="657">
          <cell r="B657" t="str">
            <v>21021469</v>
          </cell>
          <cell r="C657" t="str">
            <v>Vũ Hoàng Duy</v>
          </cell>
          <cell r="D657">
            <v>37905</v>
          </cell>
          <cell r="E657">
            <v>90</v>
          </cell>
          <cell r="F657">
            <v>90</v>
          </cell>
          <cell r="G657">
            <v>90</v>
          </cell>
          <cell r="H657">
            <v>90</v>
          </cell>
          <cell r="I657" t="str">
            <v>Xuất sắc</v>
          </cell>
          <cell r="J657">
            <v>90</v>
          </cell>
        </row>
        <row r="658">
          <cell r="B658" t="str">
            <v>21021473</v>
          </cell>
          <cell r="C658" t="str">
            <v>Phạm Tùng Dương</v>
          </cell>
          <cell r="D658">
            <v>37896</v>
          </cell>
          <cell r="E658">
            <v>70</v>
          </cell>
          <cell r="F658">
            <v>72</v>
          </cell>
          <cell r="G658">
            <v>72</v>
          </cell>
          <cell r="H658">
            <v>72</v>
          </cell>
          <cell r="I658" t="str">
            <v>Khá</v>
          </cell>
          <cell r="J658">
            <v>72</v>
          </cell>
        </row>
        <row r="659">
          <cell r="B659" t="str">
            <v>21021477</v>
          </cell>
          <cell r="C659" t="str">
            <v>Trịnh Xuân Đạt</v>
          </cell>
          <cell r="D659">
            <v>37664</v>
          </cell>
          <cell r="E659">
            <v>90</v>
          </cell>
          <cell r="F659">
            <v>100</v>
          </cell>
          <cell r="G659">
            <v>100</v>
          </cell>
          <cell r="H659">
            <v>100</v>
          </cell>
          <cell r="I659" t="str">
            <v>Xuất sắc</v>
          </cell>
          <cell r="J659">
            <v>100</v>
          </cell>
        </row>
        <row r="660">
          <cell r="B660" t="str">
            <v>21021478</v>
          </cell>
          <cell r="C660" t="str">
            <v>Nguyễn Khoa Đăng</v>
          </cell>
          <cell r="D660">
            <v>37719</v>
          </cell>
          <cell r="E660">
            <v>80</v>
          </cell>
          <cell r="F660">
            <v>90</v>
          </cell>
          <cell r="G660">
            <v>90</v>
          </cell>
          <cell r="H660">
            <v>90</v>
          </cell>
          <cell r="I660" t="str">
            <v>Xuất sắc</v>
          </cell>
          <cell r="J660">
            <v>90</v>
          </cell>
        </row>
        <row r="661">
          <cell r="B661" t="str">
            <v>21021480</v>
          </cell>
          <cell r="C661" t="str">
            <v>Lê Hồng Đức</v>
          </cell>
          <cell r="D661">
            <v>37768</v>
          </cell>
          <cell r="E661">
            <v>67</v>
          </cell>
          <cell r="F661">
            <v>77</v>
          </cell>
          <cell r="G661">
            <v>77</v>
          </cell>
          <cell r="H661">
            <v>77</v>
          </cell>
          <cell r="I661" t="str">
            <v>Khá</v>
          </cell>
          <cell r="J661">
            <v>77</v>
          </cell>
        </row>
        <row r="662">
          <cell r="B662" t="str">
            <v>21021482</v>
          </cell>
          <cell r="C662" t="str">
            <v>Phạm Minh Đức</v>
          </cell>
          <cell r="D662">
            <v>37663</v>
          </cell>
          <cell r="E662">
            <v>90</v>
          </cell>
          <cell r="F662">
            <v>90</v>
          </cell>
          <cell r="G662">
            <v>90</v>
          </cell>
          <cell r="H662">
            <v>90</v>
          </cell>
          <cell r="I662" t="str">
            <v>Xuất sắc</v>
          </cell>
          <cell r="J662">
            <v>90</v>
          </cell>
        </row>
        <row r="663">
          <cell r="B663" t="str">
            <v>21021483</v>
          </cell>
          <cell r="C663" t="str">
            <v>Trần Minh Đức</v>
          </cell>
          <cell r="D663">
            <v>37971</v>
          </cell>
          <cell r="E663">
            <v>90</v>
          </cell>
          <cell r="F663">
            <v>90</v>
          </cell>
          <cell r="G663">
            <v>90</v>
          </cell>
          <cell r="H663">
            <v>90</v>
          </cell>
          <cell r="I663" t="str">
            <v>Xuất sắc</v>
          </cell>
          <cell r="J663">
            <v>90</v>
          </cell>
        </row>
        <row r="664">
          <cell r="B664" t="str">
            <v>21021485</v>
          </cell>
          <cell r="C664" t="str">
            <v>Trương Quỳnh Giang</v>
          </cell>
          <cell r="D664">
            <v>37759</v>
          </cell>
          <cell r="E664">
            <v>65</v>
          </cell>
          <cell r="F664">
            <v>72</v>
          </cell>
          <cell r="G664"/>
          <cell r="H664">
            <v>75</v>
          </cell>
          <cell r="I664" t="str">
            <v>Khá</v>
          </cell>
          <cell r="J664">
            <v>75</v>
          </cell>
        </row>
        <row r="665">
          <cell r="B665" t="str">
            <v>21021488</v>
          </cell>
          <cell r="C665" t="str">
            <v>Nguyễn Vinh Hiển</v>
          </cell>
          <cell r="D665">
            <v>37802</v>
          </cell>
          <cell r="E665">
            <v>90</v>
          </cell>
          <cell r="F665">
            <v>90</v>
          </cell>
          <cell r="G665">
            <v>90</v>
          </cell>
          <cell r="H665">
            <v>90</v>
          </cell>
          <cell r="I665" t="str">
            <v>Xuất sắc</v>
          </cell>
          <cell r="J665">
            <v>90</v>
          </cell>
        </row>
        <row r="666">
          <cell r="B666" t="str">
            <v>21021489</v>
          </cell>
          <cell r="C666" t="str">
            <v>Cao Chí Hiếu</v>
          </cell>
          <cell r="D666">
            <v>37622</v>
          </cell>
          <cell r="E666">
            <v>80</v>
          </cell>
          <cell r="F666">
            <v>72</v>
          </cell>
          <cell r="G666">
            <v>72</v>
          </cell>
          <cell r="H666">
            <v>72</v>
          </cell>
          <cell r="I666" t="str">
            <v>Khá</v>
          </cell>
          <cell r="J666">
            <v>72</v>
          </cell>
        </row>
        <row r="667">
          <cell r="B667" t="str">
            <v>21021493</v>
          </cell>
          <cell r="C667" t="str">
            <v>Nguyễn Trung Hiếu</v>
          </cell>
          <cell r="D667">
            <v>37845</v>
          </cell>
          <cell r="E667">
            <v>85</v>
          </cell>
          <cell r="F667">
            <v>90</v>
          </cell>
          <cell r="G667">
            <v>90</v>
          </cell>
          <cell r="H667">
            <v>90</v>
          </cell>
          <cell r="I667" t="str">
            <v>Xuất sắc</v>
          </cell>
          <cell r="J667">
            <v>90</v>
          </cell>
        </row>
        <row r="668">
          <cell r="B668" t="str">
            <v>21021496</v>
          </cell>
          <cell r="C668" t="str">
            <v>Đinh Nho Hoàng</v>
          </cell>
          <cell r="D668">
            <v>37846</v>
          </cell>
          <cell r="E668">
            <v>80</v>
          </cell>
          <cell r="F668">
            <v>90</v>
          </cell>
          <cell r="G668">
            <v>90</v>
          </cell>
          <cell r="H668">
            <v>90</v>
          </cell>
          <cell r="I668" t="str">
            <v>Xuất sắc</v>
          </cell>
          <cell r="J668">
            <v>90</v>
          </cell>
        </row>
        <row r="669">
          <cell r="B669" t="str">
            <v>21021519</v>
          </cell>
          <cell r="C669" t="str">
            <v>Nguyễn Ngọc Minh</v>
          </cell>
          <cell r="D669">
            <v>37948</v>
          </cell>
          <cell r="E669">
            <v>80</v>
          </cell>
          <cell r="F669">
            <v>90</v>
          </cell>
          <cell r="G669">
            <v>90</v>
          </cell>
          <cell r="H669">
            <v>90</v>
          </cell>
          <cell r="I669" t="str">
            <v>Xuất sắc</v>
          </cell>
          <cell r="J669">
            <v>90</v>
          </cell>
        </row>
        <row r="670">
          <cell r="B670" t="str">
            <v>21021524</v>
          </cell>
          <cell r="C670" t="str">
            <v>Hà Quang Nhuệ</v>
          </cell>
          <cell r="D670">
            <v>37960</v>
          </cell>
          <cell r="E670">
            <v>67</v>
          </cell>
          <cell r="F670">
            <v>77</v>
          </cell>
          <cell r="G670"/>
          <cell r="H670">
            <v>75</v>
          </cell>
          <cell r="I670" t="str">
            <v>Khá</v>
          </cell>
          <cell r="J670">
            <v>75</v>
          </cell>
        </row>
        <row r="671">
          <cell r="B671" t="str">
            <v>21021526</v>
          </cell>
          <cell r="C671" t="str">
            <v>Nguyễn Minh Phong</v>
          </cell>
          <cell r="D671">
            <v>37894</v>
          </cell>
          <cell r="E671">
            <v>67</v>
          </cell>
          <cell r="F671">
            <v>77</v>
          </cell>
          <cell r="G671">
            <v>77</v>
          </cell>
          <cell r="H671">
            <v>77</v>
          </cell>
          <cell r="I671" t="str">
            <v>Khá</v>
          </cell>
          <cell r="J671">
            <v>77</v>
          </cell>
        </row>
        <row r="672">
          <cell r="B672" t="str">
            <v>21021530</v>
          </cell>
          <cell r="C672" t="str">
            <v>Lê Đức Quang</v>
          </cell>
          <cell r="D672">
            <v>37845</v>
          </cell>
          <cell r="E672"/>
          <cell r="F672"/>
          <cell r="G672"/>
          <cell r="H672"/>
          <cell r="I672" t="str">
            <v>Kém</v>
          </cell>
          <cell r="J672"/>
        </row>
        <row r="673">
          <cell r="B673" t="str">
            <v>21021538</v>
          </cell>
          <cell r="C673" t="str">
            <v>Nguyễn Anh Sơn</v>
          </cell>
          <cell r="D673">
            <v>37805</v>
          </cell>
          <cell r="E673">
            <v>85</v>
          </cell>
          <cell r="F673">
            <v>85</v>
          </cell>
          <cell r="G673">
            <v>85</v>
          </cell>
          <cell r="H673">
            <v>85</v>
          </cell>
          <cell r="I673" t="str">
            <v>Tốt</v>
          </cell>
          <cell r="J673">
            <v>85</v>
          </cell>
        </row>
        <row r="674">
          <cell r="B674" t="str">
            <v>21021540</v>
          </cell>
          <cell r="C674" t="str">
            <v>Cao Thị Minh Tâm</v>
          </cell>
          <cell r="D674">
            <v>37887</v>
          </cell>
          <cell r="E674">
            <v>90</v>
          </cell>
          <cell r="F674">
            <v>90</v>
          </cell>
          <cell r="G674">
            <v>90</v>
          </cell>
          <cell r="H674">
            <v>90</v>
          </cell>
          <cell r="I674" t="str">
            <v>Xuất sắc</v>
          </cell>
          <cell r="J674">
            <v>90</v>
          </cell>
        </row>
        <row r="675">
          <cell r="B675" t="str">
            <v>21021543</v>
          </cell>
          <cell r="C675" t="str">
            <v>Nguyễn Việt Thành</v>
          </cell>
          <cell r="D675">
            <v>37644</v>
          </cell>
          <cell r="E675">
            <v>80</v>
          </cell>
          <cell r="F675">
            <v>75</v>
          </cell>
          <cell r="G675">
            <v>75</v>
          </cell>
          <cell r="H675">
            <v>75</v>
          </cell>
          <cell r="I675" t="str">
            <v>Khá</v>
          </cell>
          <cell r="J675">
            <v>75</v>
          </cell>
        </row>
        <row r="676">
          <cell r="B676" t="str">
            <v>21021544</v>
          </cell>
          <cell r="C676" t="str">
            <v>Hoàng Minh Thắng</v>
          </cell>
          <cell r="D676">
            <v>37757</v>
          </cell>
          <cell r="E676">
            <v>90</v>
          </cell>
          <cell r="F676">
            <v>85</v>
          </cell>
          <cell r="G676">
            <v>85</v>
          </cell>
          <cell r="H676">
            <v>85</v>
          </cell>
          <cell r="I676" t="str">
            <v>Tốt</v>
          </cell>
          <cell r="J676">
            <v>85</v>
          </cell>
        </row>
        <row r="677">
          <cell r="B677" t="str">
            <v>MASV</v>
          </cell>
          <cell r="C677" t="str">
            <v>Họ và tên</v>
          </cell>
          <cell r="D677" t="str">
            <v>Ngày sinh</v>
          </cell>
          <cell r="E677" t="str">
            <v>Điểm</v>
          </cell>
          <cell r="F677" t="str">
            <v>Điểm</v>
          </cell>
          <cell r="G677" t="str">
            <v>Điểm</v>
          </cell>
          <cell r="H677" t="str">
            <v>Điểm KL</v>
          </cell>
          <cell r="I677"/>
          <cell r="J677" t="str">
            <v>Điểm KL</v>
          </cell>
        </row>
        <row r="678">
          <cell r="B678"/>
          <cell r="C678"/>
          <cell r="D678"/>
          <cell r="E678" t="str">
            <v>Tự ĐG</v>
          </cell>
          <cell r="F678" t="str">
            <v>BCS</v>
          </cell>
          <cell r="G678" t="str">
            <v>CV</v>
          </cell>
          <cell r="H678" t="str">
            <v>HĐ cấp Khoa</v>
          </cell>
          <cell r="I678"/>
          <cell r="J678" t="str">
            <v>HĐ cấp Trường</v>
          </cell>
        </row>
        <row r="679">
          <cell r="B679"/>
          <cell r="C679"/>
          <cell r="D679"/>
          <cell r="E679"/>
          <cell r="F679"/>
          <cell r="G679"/>
          <cell r="H679" t="str">
            <v>Điểm</v>
          </cell>
          <cell r="I679" t="str">
            <v>Xếp loại</v>
          </cell>
          <cell r="J679" t="str">
            <v>Điểm</v>
          </cell>
        </row>
        <row r="680">
          <cell r="B680" t="str">
            <v>21020109</v>
          </cell>
          <cell r="C680" t="str">
            <v>Nguyễn Tuấn Minh</v>
          </cell>
          <cell r="D680">
            <v>37834</v>
          </cell>
          <cell r="E680">
            <v>70</v>
          </cell>
          <cell r="F680">
            <v>75</v>
          </cell>
          <cell r="G680">
            <v>75</v>
          </cell>
          <cell r="H680">
            <v>75</v>
          </cell>
          <cell r="I680" t="str">
            <v>Khá</v>
          </cell>
          <cell r="J680">
            <v>75</v>
          </cell>
        </row>
        <row r="681">
          <cell r="B681" t="str">
            <v>21020111</v>
          </cell>
          <cell r="C681" t="str">
            <v>Đoàn Văn Nguyên</v>
          </cell>
          <cell r="D681">
            <v>37654</v>
          </cell>
          <cell r="E681">
            <v>100</v>
          </cell>
          <cell r="F681">
            <v>100</v>
          </cell>
          <cell r="G681">
            <v>100</v>
          </cell>
          <cell r="H681">
            <v>100</v>
          </cell>
          <cell r="I681" t="str">
            <v>Xuất sắc</v>
          </cell>
          <cell r="J681">
            <v>100</v>
          </cell>
        </row>
        <row r="682">
          <cell r="B682" t="str">
            <v>21020163</v>
          </cell>
          <cell r="C682" t="str">
            <v>Lê Nam Anh</v>
          </cell>
          <cell r="D682">
            <v>37881</v>
          </cell>
          <cell r="E682">
            <v>90</v>
          </cell>
          <cell r="F682">
            <v>85</v>
          </cell>
          <cell r="G682">
            <v>85</v>
          </cell>
          <cell r="H682">
            <v>85</v>
          </cell>
          <cell r="I682" t="str">
            <v>Tốt</v>
          </cell>
          <cell r="J682">
            <v>85</v>
          </cell>
        </row>
        <row r="683">
          <cell r="B683" t="str">
            <v>21020180</v>
          </cell>
          <cell r="C683" t="str">
            <v>Đinh Thái Dương</v>
          </cell>
          <cell r="D683">
            <v>37942</v>
          </cell>
          <cell r="E683">
            <v>80</v>
          </cell>
          <cell r="F683">
            <v>90</v>
          </cell>
          <cell r="G683">
            <v>90</v>
          </cell>
          <cell r="H683">
            <v>90</v>
          </cell>
          <cell r="I683" t="str">
            <v>Xuất sắc</v>
          </cell>
          <cell r="J683">
            <v>90</v>
          </cell>
        </row>
        <row r="684">
          <cell r="B684" t="str">
            <v>21020195</v>
          </cell>
          <cell r="C684" t="str">
            <v>Vũ Trường Hải</v>
          </cell>
          <cell r="D684">
            <v>37926</v>
          </cell>
          <cell r="E684">
            <v>82</v>
          </cell>
          <cell r="F684">
            <v>82</v>
          </cell>
          <cell r="G684">
            <v>82</v>
          </cell>
          <cell r="H684">
            <v>82</v>
          </cell>
          <cell r="I684" t="str">
            <v>Tốt</v>
          </cell>
          <cell r="J684">
            <v>82</v>
          </cell>
        </row>
        <row r="685">
          <cell r="B685" t="str">
            <v>21020210</v>
          </cell>
          <cell r="C685" t="str">
            <v>Hồ Xuân Khoa</v>
          </cell>
          <cell r="D685">
            <v>37867</v>
          </cell>
          <cell r="E685">
            <v>75</v>
          </cell>
          <cell r="F685">
            <v>75</v>
          </cell>
          <cell r="G685">
            <v>75</v>
          </cell>
          <cell r="H685">
            <v>75</v>
          </cell>
          <cell r="I685" t="str">
            <v>Khá</v>
          </cell>
          <cell r="J685">
            <v>75</v>
          </cell>
        </row>
        <row r="686">
          <cell r="B686" t="str">
            <v>21020216</v>
          </cell>
          <cell r="C686" t="str">
            <v>Nguyễn Tuấn Lộc</v>
          </cell>
          <cell r="D686">
            <v>37864</v>
          </cell>
          <cell r="E686">
            <v>90</v>
          </cell>
          <cell r="F686">
            <v>85</v>
          </cell>
          <cell r="G686">
            <v>85</v>
          </cell>
          <cell r="H686">
            <v>85</v>
          </cell>
          <cell r="I686" t="str">
            <v>Tốt</v>
          </cell>
          <cell r="J686">
            <v>85</v>
          </cell>
        </row>
        <row r="687">
          <cell r="B687" t="str">
            <v>21020223</v>
          </cell>
          <cell r="C687" t="str">
            <v>Nguyễn Hải Nam</v>
          </cell>
          <cell r="D687">
            <v>37684</v>
          </cell>
          <cell r="E687">
            <v>90</v>
          </cell>
          <cell r="F687">
            <v>90</v>
          </cell>
          <cell r="G687">
            <v>90</v>
          </cell>
          <cell r="H687">
            <v>90</v>
          </cell>
          <cell r="I687" t="str">
            <v>Xuất sắc</v>
          </cell>
          <cell r="J687">
            <v>90</v>
          </cell>
        </row>
        <row r="688">
          <cell r="B688" t="str">
            <v>21020230</v>
          </cell>
          <cell r="C688" t="str">
            <v>Nguyễn Minh Quang</v>
          </cell>
          <cell r="D688">
            <v>37881</v>
          </cell>
          <cell r="E688">
            <v>80</v>
          </cell>
          <cell r="F688">
            <v>75</v>
          </cell>
          <cell r="G688">
            <v>75</v>
          </cell>
          <cell r="H688">
            <v>75</v>
          </cell>
          <cell r="I688" t="str">
            <v>Khá</v>
          </cell>
          <cell r="J688">
            <v>75</v>
          </cell>
        </row>
        <row r="689">
          <cell r="B689" t="str">
            <v>21020231</v>
          </cell>
          <cell r="C689" t="str">
            <v>Đoàn Minh Quân</v>
          </cell>
          <cell r="D689">
            <v>37649</v>
          </cell>
          <cell r="E689">
            <v>90</v>
          </cell>
          <cell r="F689">
            <v>85</v>
          </cell>
          <cell r="G689">
            <v>85</v>
          </cell>
          <cell r="H689">
            <v>85</v>
          </cell>
          <cell r="I689" t="str">
            <v>Tốt</v>
          </cell>
          <cell r="J689">
            <v>85</v>
          </cell>
        </row>
        <row r="690">
          <cell r="B690" t="str">
            <v>21020233</v>
          </cell>
          <cell r="C690" t="str">
            <v>Hoàng Minh Quân</v>
          </cell>
          <cell r="D690">
            <v>37625</v>
          </cell>
          <cell r="E690">
            <v>75</v>
          </cell>
          <cell r="F690">
            <v>75</v>
          </cell>
          <cell r="G690">
            <v>75</v>
          </cell>
          <cell r="H690">
            <v>75</v>
          </cell>
          <cell r="I690" t="str">
            <v>Khá</v>
          </cell>
          <cell r="J690">
            <v>75</v>
          </cell>
        </row>
        <row r="691">
          <cell r="B691" t="str">
            <v>21020241</v>
          </cell>
          <cell r="C691" t="str">
            <v>Nguyễn Cao Thanh</v>
          </cell>
          <cell r="D691">
            <v>37653</v>
          </cell>
          <cell r="E691">
            <v>85</v>
          </cell>
          <cell r="F691">
            <v>85</v>
          </cell>
          <cell r="G691">
            <v>85</v>
          </cell>
          <cell r="H691">
            <v>85</v>
          </cell>
          <cell r="I691" t="str">
            <v>Tốt</v>
          </cell>
          <cell r="J691">
            <v>85</v>
          </cell>
        </row>
        <row r="692">
          <cell r="B692" t="str">
            <v>21020266</v>
          </cell>
          <cell r="C692" t="str">
            <v>Đặng Thái Hà</v>
          </cell>
          <cell r="D692">
            <v>37679</v>
          </cell>
          <cell r="E692">
            <v>67</v>
          </cell>
          <cell r="F692">
            <v>62</v>
          </cell>
          <cell r="G692">
            <v>62</v>
          </cell>
          <cell r="H692">
            <v>62</v>
          </cell>
          <cell r="I692" t="str">
            <v>Trung bình</v>
          </cell>
          <cell r="J692">
            <v>62</v>
          </cell>
        </row>
        <row r="693">
          <cell r="B693" t="str">
            <v>21020466</v>
          </cell>
          <cell r="C693" t="str">
            <v>Đặng Vũ Quỳnh Hương</v>
          </cell>
          <cell r="D693">
            <v>37632</v>
          </cell>
          <cell r="E693">
            <v>89</v>
          </cell>
          <cell r="F693">
            <v>89</v>
          </cell>
          <cell r="G693">
            <v>89</v>
          </cell>
          <cell r="H693">
            <v>89</v>
          </cell>
          <cell r="I693" t="str">
            <v>Tốt</v>
          </cell>
          <cell r="J693">
            <v>89</v>
          </cell>
        </row>
        <row r="694">
          <cell r="B694" t="str">
            <v>21020510</v>
          </cell>
          <cell r="C694" t="str">
            <v>Nguyễn Mai Anh</v>
          </cell>
          <cell r="D694">
            <v>37820</v>
          </cell>
          <cell r="E694">
            <v>92</v>
          </cell>
          <cell r="F694">
            <v>92</v>
          </cell>
          <cell r="G694">
            <v>92</v>
          </cell>
          <cell r="H694">
            <v>92</v>
          </cell>
          <cell r="I694" t="str">
            <v>Xuất sắc</v>
          </cell>
          <cell r="J694">
            <v>92</v>
          </cell>
        </row>
        <row r="695">
          <cell r="B695" t="str">
            <v>21020603</v>
          </cell>
          <cell r="C695" t="str">
            <v>Dương Hoàng Anh</v>
          </cell>
          <cell r="D695">
            <v>37663</v>
          </cell>
          <cell r="E695">
            <v>85</v>
          </cell>
          <cell r="F695">
            <v>80</v>
          </cell>
          <cell r="G695">
            <v>80</v>
          </cell>
          <cell r="H695">
            <v>80</v>
          </cell>
          <cell r="I695" t="str">
            <v>Tốt</v>
          </cell>
          <cell r="J695">
            <v>80</v>
          </cell>
        </row>
        <row r="696">
          <cell r="B696" t="str">
            <v>21020617</v>
          </cell>
          <cell r="C696" t="str">
            <v>Hoàng Quốc Đạt</v>
          </cell>
          <cell r="D696">
            <v>37692</v>
          </cell>
          <cell r="E696">
            <v>90</v>
          </cell>
          <cell r="F696">
            <v>90</v>
          </cell>
          <cell r="G696">
            <v>90</v>
          </cell>
          <cell r="H696">
            <v>90</v>
          </cell>
          <cell r="I696" t="str">
            <v>Xuất sắc</v>
          </cell>
          <cell r="J696">
            <v>90</v>
          </cell>
        </row>
        <row r="697">
          <cell r="B697" t="str">
            <v>21020626</v>
          </cell>
          <cell r="C697" t="str">
            <v>Nguyễn Minh Hiếu</v>
          </cell>
          <cell r="D697">
            <v>37839</v>
          </cell>
          <cell r="E697">
            <v>75</v>
          </cell>
          <cell r="F697">
            <v>75</v>
          </cell>
          <cell r="G697">
            <v>75</v>
          </cell>
          <cell r="H697">
            <v>75</v>
          </cell>
          <cell r="I697" t="str">
            <v>Khá</v>
          </cell>
          <cell r="J697">
            <v>75</v>
          </cell>
        </row>
        <row r="698">
          <cell r="B698" t="str">
            <v>21020633</v>
          </cell>
          <cell r="C698" t="str">
            <v>Nguyễn Quang Huy</v>
          </cell>
          <cell r="D698">
            <v>37836</v>
          </cell>
          <cell r="E698">
            <v>92</v>
          </cell>
          <cell r="F698">
            <v>87</v>
          </cell>
          <cell r="G698">
            <v>87</v>
          </cell>
          <cell r="H698">
            <v>87</v>
          </cell>
          <cell r="I698" t="str">
            <v>Tốt</v>
          </cell>
          <cell r="J698">
            <v>87</v>
          </cell>
        </row>
        <row r="699">
          <cell r="B699" t="str">
            <v>21020646</v>
          </cell>
          <cell r="C699" t="str">
            <v>Đoàn Ngọc Long</v>
          </cell>
          <cell r="D699">
            <v>37691</v>
          </cell>
          <cell r="E699">
            <v>90</v>
          </cell>
          <cell r="F699"/>
          <cell r="G699">
            <v>85</v>
          </cell>
          <cell r="H699">
            <v>85</v>
          </cell>
          <cell r="I699" t="str">
            <v>Tốt</v>
          </cell>
          <cell r="J699">
            <v>85</v>
          </cell>
        </row>
        <row r="700">
          <cell r="B700" t="str">
            <v>21020651</v>
          </cell>
          <cell r="C700" t="str">
            <v>Phạm Nhật Minh</v>
          </cell>
          <cell r="D700">
            <v>37892</v>
          </cell>
          <cell r="E700">
            <v>77</v>
          </cell>
          <cell r="F700">
            <v>77</v>
          </cell>
          <cell r="G700">
            <v>77</v>
          </cell>
          <cell r="H700">
            <v>77</v>
          </cell>
          <cell r="I700" t="str">
            <v>Khá</v>
          </cell>
          <cell r="J700">
            <v>77</v>
          </cell>
        </row>
        <row r="701">
          <cell r="B701" t="str">
            <v>21020652</v>
          </cell>
          <cell r="C701" t="str">
            <v>Tống Đức Minh</v>
          </cell>
          <cell r="D701">
            <v>37909</v>
          </cell>
          <cell r="E701">
            <v>92</v>
          </cell>
          <cell r="F701">
            <v>92</v>
          </cell>
          <cell r="G701">
            <v>92</v>
          </cell>
          <cell r="H701">
            <v>92</v>
          </cell>
          <cell r="I701" t="str">
            <v>Xuất sắc</v>
          </cell>
          <cell r="J701">
            <v>92</v>
          </cell>
        </row>
        <row r="702">
          <cell r="B702" t="str">
            <v>21020657</v>
          </cell>
          <cell r="C702" t="str">
            <v>Phan Minh Phong</v>
          </cell>
          <cell r="D702">
            <v>37676</v>
          </cell>
          <cell r="E702">
            <v>90</v>
          </cell>
          <cell r="F702">
            <v>90</v>
          </cell>
          <cell r="G702">
            <v>90</v>
          </cell>
          <cell r="H702">
            <v>90</v>
          </cell>
          <cell r="I702" t="str">
            <v>Xuất sắc</v>
          </cell>
          <cell r="J702">
            <v>90</v>
          </cell>
        </row>
        <row r="703">
          <cell r="B703" t="str">
            <v>21021457</v>
          </cell>
          <cell r="C703" t="str">
            <v>Nguyễn Lê Linh Chi</v>
          </cell>
          <cell r="D703">
            <v>37667</v>
          </cell>
          <cell r="E703">
            <v>92</v>
          </cell>
          <cell r="F703">
            <v>92</v>
          </cell>
          <cell r="G703">
            <v>92</v>
          </cell>
          <cell r="H703">
            <v>92</v>
          </cell>
          <cell r="I703" t="str">
            <v>Xuất sắc</v>
          </cell>
          <cell r="J703">
            <v>92</v>
          </cell>
        </row>
        <row r="704">
          <cell r="B704" t="str">
            <v>21021471</v>
          </cell>
          <cell r="C704" t="str">
            <v>Nguyễn Đức Dương</v>
          </cell>
          <cell r="D704">
            <v>37748</v>
          </cell>
          <cell r="E704">
            <v>82</v>
          </cell>
          <cell r="F704">
            <v>82</v>
          </cell>
          <cell r="G704">
            <v>82</v>
          </cell>
          <cell r="H704"/>
          <cell r="I704" t="str">
            <v>Kém</v>
          </cell>
          <cell r="J704"/>
        </row>
        <row r="705">
          <cell r="B705" t="str">
            <v>21021479</v>
          </cell>
          <cell r="C705" t="str">
            <v>Vũ Hải Đăng</v>
          </cell>
          <cell r="D705">
            <v>37751</v>
          </cell>
          <cell r="E705">
            <v>80</v>
          </cell>
          <cell r="F705">
            <v>80</v>
          </cell>
          <cell r="G705">
            <v>80</v>
          </cell>
          <cell r="H705">
            <v>80</v>
          </cell>
          <cell r="I705" t="str">
            <v>Tốt</v>
          </cell>
          <cell r="J705">
            <v>80</v>
          </cell>
        </row>
        <row r="706">
          <cell r="B706" t="str">
            <v>21021508</v>
          </cell>
          <cell r="C706" t="str">
            <v>Đinh Quang Khương</v>
          </cell>
          <cell r="D706">
            <v>37719</v>
          </cell>
          <cell r="E706">
            <v>80</v>
          </cell>
          <cell r="F706">
            <v>77</v>
          </cell>
          <cell r="G706">
            <v>77</v>
          </cell>
          <cell r="H706">
            <v>77</v>
          </cell>
          <cell r="I706" t="str">
            <v>Khá</v>
          </cell>
          <cell r="J706">
            <v>77</v>
          </cell>
        </row>
        <row r="707">
          <cell r="B707" t="str">
            <v>21021515</v>
          </cell>
          <cell r="C707" t="str">
            <v>Vũ Hoàng Long</v>
          </cell>
          <cell r="D707">
            <v>37838</v>
          </cell>
          <cell r="E707">
            <v>90</v>
          </cell>
          <cell r="F707">
            <v>90</v>
          </cell>
          <cell r="G707">
            <v>90</v>
          </cell>
          <cell r="H707">
            <v>90</v>
          </cell>
          <cell r="I707" t="str">
            <v>Xuất sắc</v>
          </cell>
          <cell r="J707">
            <v>90</v>
          </cell>
        </row>
        <row r="708">
          <cell r="B708" t="str">
            <v>21021521</v>
          </cell>
          <cell r="C708" t="str">
            <v>Vũ Đại Minh</v>
          </cell>
          <cell r="D708">
            <v>37936</v>
          </cell>
          <cell r="E708">
            <v>90</v>
          </cell>
          <cell r="F708">
            <v>82</v>
          </cell>
          <cell r="G708">
            <v>82</v>
          </cell>
          <cell r="H708">
            <v>77</v>
          </cell>
          <cell r="I708" t="str">
            <v>Khá</v>
          </cell>
          <cell r="J708">
            <v>77</v>
          </cell>
        </row>
        <row r="709">
          <cell r="B709" t="str">
            <v>21021533</v>
          </cell>
          <cell r="C709" t="str">
            <v>Hoàng Minh Quân</v>
          </cell>
          <cell r="D709">
            <v>37734</v>
          </cell>
          <cell r="E709">
            <v>90</v>
          </cell>
          <cell r="F709">
            <v>90</v>
          </cell>
          <cell r="G709">
            <v>90</v>
          </cell>
          <cell r="H709">
            <v>90</v>
          </cell>
          <cell r="I709" t="str">
            <v>Xuất sắc</v>
          </cell>
          <cell r="J709">
            <v>90</v>
          </cell>
        </row>
        <row r="710">
          <cell r="B710" t="str">
            <v>21021537</v>
          </cell>
          <cell r="C710" t="str">
            <v>Hà Nguyễn Anh Sơn</v>
          </cell>
          <cell r="D710">
            <v>37789</v>
          </cell>
          <cell r="E710">
            <v>90</v>
          </cell>
          <cell r="F710">
            <v>75</v>
          </cell>
          <cell r="G710">
            <v>75</v>
          </cell>
          <cell r="H710">
            <v>75</v>
          </cell>
          <cell r="I710" t="str">
            <v>Khá</v>
          </cell>
          <cell r="J710">
            <v>75</v>
          </cell>
        </row>
        <row r="711">
          <cell r="B711" t="str">
            <v>21021546</v>
          </cell>
          <cell r="C711" t="str">
            <v>Nguyễn Đức Trọng</v>
          </cell>
          <cell r="D711">
            <v>37971</v>
          </cell>
          <cell r="E711">
            <v>80</v>
          </cell>
          <cell r="F711">
            <v>75</v>
          </cell>
          <cell r="G711">
            <v>85</v>
          </cell>
          <cell r="H711">
            <v>85</v>
          </cell>
          <cell r="I711" t="str">
            <v>Tốt</v>
          </cell>
          <cell r="J711">
            <v>85</v>
          </cell>
        </row>
        <row r="712">
          <cell r="B712" t="str">
            <v>MASV</v>
          </cell>
          <cell r="C712" t="str">
            <v>Họ và tên</v>
          </cell>
          <cell r="D712" t="str">
            <v>Ngày sinh</v>
          </cell>
          <cell r="E712" t="str">
            <v>Điểm</v>
          </cell>
          <cell r="F712" t="str">
            <v>Điểm</v>
          </cell>
          <cell r="G712" t="str">
            <v>Điểm</v>
          </cell>
          <cell r="H712" t="str">
            <v>Điểm KL</v>
          </cell>
          <cell r="I712"/>
          <cell r="J712" t="str">
            <v>Điểm KL</v>
          </cell>
        </row>
        <row r="713">
          <cell r="B713"/>
          <cell r="C713"/>
          <cell r="D713"/>
          <cell r="E713" t="str">
            <v>Tự ĐG</v>
          </cell>
          <cell r="F713" t="str">
            <v>BCS</v>
          </cell>
          <cell r="G713" t="str">
            <v>CV</v>
          </cell>
          <cell r="H713" t="str">
            <v>HĐ cấp Khoa</v>
          </cell>
          <cell r="I713"/>
          <cell r="J713" t="str">
            <v>HĐ cấp Trường</v>
          </cell>
        </row>
        <row r="714">
          <cell r="B714"/>
          <cell r="C714"/>
          <cell r="D714"/>
          <cell r="E714"/>
          <cell r="F714"/>
          <cell r="G714"/>
          <cell r="H714" t="str">
            <v>Điểm</v>
          </cell>
          <cell r="I714" t="str">
            <v>Xếp loại</v>
          </cell>
          <cell r="J714" t="str">
            <v>Điểm</v>
          </cell>
        </row>
        <row r="715">
          <cell r="B715" t="str">
            <v>21020109</v>
          </cell>
          <cell r="C715" t="str">
            <v>Nguyễn Tuấn Minh</v>
          </cell>
          <cell r="D715">
            <v>37834</v>
          </cell>
          <cell r="E715">
            <v>70</v>
          </cell>
          <cell r="F715">
            <v>75</v>
          </cell>
          <cell r="G715">
            <v>75</v>
          </cell>
          <cell r="H715">
            <v>75</v>
          </cell>
          <cell r="I715" t="str">
            <v>Khá</v>
          </cell>
          <cell r="J715">
            <v>75</v>
          </cell>
        </row>
        <row r="716">
          <cell r="B716" t="str">
            <v>21020111</v>
          </cell>
          <cell r="C716" t="str">
            <v>Đoàn Văn Nguyên</v>
          </cell>
          <cell r="D716">
            <v>37654</v>
          </cell>
          <cell r="E716">
            <v>100</v>
          </cell>
          <cell r="F716">
            <v>100</v>
          </cell>
          <cell r="G716">
            <v>100</v>
          </cell>
          <cell r="H716">
            <v>100</v>
          </cell>
          <cell r="I716" t="str">
            <v>Xuất sắc</v>
          </cell>
          <cell r="J716">
            <v>100</v>
          </cell>
        </row>
        <row r="717">
          <cell r="B717" t="str">
            <v>21020163</v>
          </cell>
          <cell r="C717" t="str">
            <v>Lê Nam Anh</v>
          </cell>
          <cell r="D717">
            <v>37881</v>
          </cell>
          <cell r="E717">
            <v>90</v>
          </cell>
          <cell r="F717">
            <v>85</v>
          </cell>
          <cell r="G717">
            <v>85</v>
          </cell>
          <cell r="H717">
            <v>85</v>
          </cell>
          <cell r="I717" t="str">
            <v>Tốt</v>
          </cell>
          <cell r="J717">
            <v>85</v>
          </cell>
        </row>
        <row r="718">
          <cell r="B718" t="str">
            <v>21020180</v>
          </cell>
          <cell r="C718" t="str">
            <v>Đinh Thái Dương</v>
          </cell>
          <cell r="D718">
            <v>37942</v>
          </cell>
          <cell r="E718">
            <v>80</v>
          </cell>
          <cell r="F718">
            <v>90</v>
          </cell>
          <cell r="G718">
            <v>90</v>
          </cell>
          <cell r="H718">
            <v>90</v>
          </cell>
          <cell r="I718" t="str">
            <v>Xuất sắc</v>
          </cell>
          <cell r="J718">
            <v>90</v>
          </cell>
        </row>
        <row r="719">
          <cell r="B719" t="str">
            <v>21020195</v>
          </cell>
          <cell r="C719" t="str">
            <v>Vũ Trường Hải</v>
          </cell>
          <cell r="D719">
            <v>37926</v>
          </cell>
          <cell r="E719">
            <v>82</v>
          </cell>
          <cell r="F719">
            <v>82</v>
          </cell>
          <cell r="G719">
            <v>82</v>
          </cell>
          <cell r="H719">
            <v>82</v>
          </cell>
          <cell r="I719" t="str">
            <v>Tốt</v>
          </cell>
          <cell r="J719">
            <v>82</v>
          </cell>
        </row>
        <row r="720">
          <cell r="B720" t="str">
            <v>21020210</v>
          </cell>
          <cell r="C720" t="str">
            <v>Hồ Xuân Khoa</v>
          </cell>
          <cell r="D720">
            <v>37867</v>
          </cell>
          <cell r="E720">
            <v>75</v>
          </cell>
          <cell r="F720">
            <v>75</v>
          </cell>
          <cell r="G720">
            <v>75</v>
          </cell>
          <cell r="H720">
            <v>75</v>
          </cell>
          <cell r="I720" t="str">
            <v>Khá</v>
          </cell>
          <cell r="J720">
            <v>75</v>
          </cell>
        </row>
        <row r="721">
          <cell r="B721" t="str">
            <v>21020216</v>
          </cell>
          <cell r="C721" t="str">
            <v>Nguyễn Tuấn Lộc</v>
          </cell>
          <cell r="D721">
            <v>37864</v>
          </cell>
          <cell r="E721">
            <v>90</v>
          </cell>
          <cell r="F721">
            <v>85</v>
          </cell>
          <cell r="G721">
            <v>85</v>
          </cell>
          <cell r="H721">
            <v>85</v>
          </cell>
          <cell r="I721" t="str">
            <v>Tốt</v>
          </cell>
          <cell r="J721">
            <v>85</v>
          </cell>
        </row>
        <row r="722">
          <cell r="B722" t="str">
            <v>21020223</v>
          </cell>
          <cell r="C722" t="str">
            <v>Nguyễn Hải Nam</v>
          </cell>
          <cell r="D722">
            <v>37684</v>
          </cell>
          <cell r="E722">
            <v>90</v>
          </cell>
          <cell r="F722">
            <v>90</v>
          </cell>
          <cell r="G722">
            <v>90</v>
          </cell>
          <cell r="H722">
            <v>90</v>
          </cell>
          <cell r="I722" t="str">
            <v>Xuất sắc</v>
          </cell>
          <cell r="J722">
            <v>90</v>
          </cell>
        </row>
        <row r="723">
          <cell r="B723" t="str">
            <v>21020230</v>
          </cell>
          <cell r="C723" t="str">
            <v>Nguyễn Minh Quang</v>
          </cell>
          <cell r="D723">
            <v>37881</v>
          </cell>
          <cell r="E723">
            <v>80</v>
          </cell>
          <cell r="F723">
            <v>75</v>
          </cell>
          <cell r="G723">
            <v>75</v>
          </cell>
          <cell r="H723">
            <v>75</v>
          </cell>
          <cell r="I723" t="str">
            <v>Khá</v>
          </cell>
          <cell r="J723">
            <v>75</v>
          </cell>
        </row>
        <row r="724">
          <cell r="B724" t="str">
            <v>21020231</v>
          </cell>
          <cell r="C724" t="str">
            <v>Đoàn Minh Quân</v>
          </cell>
          <cell r="D724">
            <v>37649</v>
          </cell>
          <cell r="E724">
            <v>90</v>
          </cell>
          <cell r="F724">
            <v>85</v>
          </cell>
          <cell r="G724">
            <v>85</v>
          </cell>
          <cell r="H724">
            <v>85</v>
          </cell>
          <cell r="I724" t="str">
            <v>Tốt</v>
          </cell>
          <cell r="J724">
            <v>85</v>
          </cell>
        </row>
        <row r="725">
          <cell r="B725" t="str">
            <v>21020233</v>
          </cell>
          <cell r="C725" t="str">
            <v>Hoàng Minh Quân</v>
          </cell>
          <cell r="D725">
            <v>37625</v>
          </cell>
          <cell r="E725">
            <v>75</v>
          </cell>
          <cell r="F725">
            <v>75</v>
          </cell>
          <cell r="G725">
            <v>75</v>
          </cell>
          <cell r="H725">
            <v>75</v>
          </cell>
          <cell r="I725" t="str">
            <v>Khá</v>
          </cell>
          <cell r="J725">
            <v>75</v>
          </cell>
        </row>
        <row r="726">
          <cell r="B726" t="str">
            <v>21020241</v>
          </cell>
          <cell r="C726" t="str">
            <v>Nguyễn Cao Thanh</v>
          </cell>
          <cell r="D726">
            <v>37653</v>
          </cell>
          <cell r="E726">
            <v>85</v>
          </cell>
          <cell r="F726">
            <v>85</v>
          </cell>
          <cell r="G726">
            <v>85</v>
          </cell>
          <cell r="H726">
            <v>85</v>
          </cell>
          <cell r="I726" t="str">
            <v>Tốt</v>
          </cell>
          <cell r="J726">
            <v>85</v>
          </cell>
        </row>
        <row r="727">
          <cell r="B727" t="str">
            <v>21020266</v>
          </cell>
          <cell r="C727" t="str">
            <v>Đặng Thái Hà</v>
          </cell>
          <cell r="D727">
            <v>37679</v>
          </cell>
          <cell r="E727">
            <v>67</v>
          </cell>
          <cell r="F727">
            <v>62</v>
          </cell>
          <cell r="G727">
            <v>62</v>
          </cell>
          <cell r="H727">
            <v>62</v>
          </cell>
          <cell r="I727" t="str">
            <v>Trung bình</v>
          </cell>
          <cell r="J727">
            <v>62</v>
          </cell>
        </row>
        <row r="728">
          <cell r="B728" t="str">
            <v>21020466</v>
          </cell>
          <cell r="C728" t="str">
            <v>Đặng Vũ Quỳnh Hương</v>
          </cell>
          <cell r="D728">
            <v>37632</v>
          </cell>
          <cell r="E728">
            <v>89</v>
          </cell>
          <cell r="F728">
            <v>89</v>
          </cell>
          <cell r="G728">
            <v>89</v>
          </cell>
          <cell r="H728">
            <v>89</v>
          </cell>
          <cell r="I728" t="str">
            <v>Tốt</v>
          </cell>
          <cell r="J728">
            <v>89</v>
          </cell>
        </row>
        <row r="729">
          <cell r="B729" t="str">
            <v>21020510</v>
          </cell>
          <cell r="C729" t="str">
            <v>Nguyễn Mai Anh</v>
          </cell>
          <cell r="D729">
            <v>37820</v>
          </cell>
          <cell r="E729">
            <v>92</v>
          </cell>
          <cell r="F729">
            <v>92</v>
          </cell>
          <cell r="G729">
            <v>92</v>
          </cell>
          <cell r="H729">
            <v>92</v>
          </cell>
          <cell r="I729" t="str">
            <v>Xuất sắc</v>
          </cell>
          <cell r="J729">
            <v>92</v>
          </cell>
        </row>
        <row r="730">
          <cell r="B730" t="str">
            <v>21020603</v>
          </cell>
          <cell r="C730" t="str">
            <v>Dương Hoàng Anh</v>
          </cell>
          <cell r="D730">
            <v>37663</v>
          </cell>
          <cell r="E730">
            <v>85</v>
          </cell>
          <cell r="F730">
            <v>80</v>
          </cell>
          <cell r="G730">
            <v>80</v>
          </cell>
          <cell r="H730">
            <v>80</v>
          </cell>
          <cell r="I730" t="str">
            <v>Tốt</v>
          </cell>
          <cell r="J730">
            <v>80</v>
          </cell>
        </row>
        <row r="731">
          <cell r="B731" t="str">
            <v>21020617</v>
          </cell>
          <cell r="C731" t="str">
            <v>Hoàng Quốc Đạt</v>
          </cell>
          <cell r="D731">
            <v>37692</v>
          </cell>
          <cell r="E731">
            <v>90</v>
          </cell>
          <cell r="F731">
            <v>90</v>
          </cell>
          <cell r="G731">
            <v>90</v>
          </cell>
          <cell r="H731">
            <v>90</v>
          </cell>
          <cell r="I731" t="str">
            <v>Xuất sắc</v>
          </cell>
          <cell r="J731">
            <v>90</v>
          </cell>
        </row>
        <row r="732">
          <cell r="B732" t="str">
            <v>21020626</v>
          </cell>
          <cell r="C732" t="str">
            <v>Nguyễn Minh Hiếu</v>
          </cell>
          <cell r="D732">
            <v>37839</v>
          </cell>
          <cell r="E732">
            <v>75</v>
          </cell>
          <cell r="F732">
            <v>75</v>
          </cell>
          <cell r="G732">
            <v>75</v>
          </cell>
          <cell r="H732">
            <v>75</v>
          </cell>
          <cell r="I732" t="str">
            <v>Khá</v>
          </cell>
          <cell r="J732">
            <v>75</v>
          </cell>
        </row>
        <row r="733">
          <cell r="B733" t="str">
            <v>21020633</v>
          </cell>
          <cell r="C733" t="str">
            <v>Nguyễn Quang Huy</v>
          </cell>
          <cell r="D733">
            <v>37836</v>
          </cell>
          <cell r="E733">
            <v>92</v>
          </cell>
          <cell r="F733">
            <v>87</v>
          </cell>
          <cell r="G733">
            <v>87</v>
          </cell>
          <cell r="H733">
            <v>87</v>
          </cell>
          <cell r="I733" t="str">
            <v>Tốt</v>
          </cell>
          <cell r="J733">
            <v>87</v>
          </cell>
        </row>
        <row r="734">
          <cell r="B734" t="str">
            <v>21020646</v>
          </cell>
          <cell r="C734" t="str">
            <v>Đoàn Ngọc Long</v>
          </cell>
          <cell r="D734">
            <v>37691</v>
          </cell>
          <cell r="E734">
            <v>90</v>
          </cell>
          <cell r="F734"/>
          <cell r="G734">
            <v>85</v>
          </cell>
          <cell r="H734">
            <v>85</v>
          </cell>
          <cell r="I734" t="str">
            <v>Tốt</v>
          </cell>
          <cell r="J734">
            <v>85</v>
          </cell>
        </row>
        <row r="735">
          <cell r="B735" t="str">
            <v>21020651</v>
          </cell>
          <cell r="C735" t="str">
            <v>Phạm Nhật Minh</v>
          </cell>
          <cell r="D735">
            <v>37892</v>
          </cell>
          <cell r="E735">
            <v>77</v>
          </cell>
          <cell r="F735">
            <v>77</v>
          </cell>
          <cell r="G735">
            <v>77</v>
          </cell>
          <cell r="H735">
            <v>77</v>
          </cell>
          <cell r="I735" t="str">
            <v>Khá</v>
          </cell>
          <cell r="J735">
            <v>77</v>
          </cell>
        </row>
        <row r="736">
          <cell r="B736" t="str">
            <v>21020652</v>
          </cell>
          <cell r="C736" t="str">
            <v>Tống Đức Minh</v>
          </cell>
          <cell r="D736">
            <v>37909</v>
          </cell>
          <cell r="E736">
            <v>92</v>
          </cell>
          <cell r="F736">
            <v>92</v>
          </cell>
          <cell r="G736">
            <v>92</v>
          </cell>
          <cell r="H736">
            <v>92</v>
          </cell>
          <cell r="I736" t="str">
            <v>Xuất sắc</v>
          </cell>
          <cell r="J736">
            <v>92</v>
          </cell>
        </row>
        <row r="737">
          <cell r="B737" t="str">
            <v>21020657</v>
          </cell>
          <cell r="C737" t="str">
            <v>Phan Minh Phong</v>
          </cell>
          <cell r="D737">
            <v>37676</v>
          </cell>
          <cell r="E737">
            <v>90</v>
          </cell>
          <cell r="F737">
            <v>90</v>
          </cell>
          <cell r="G737">
            <v>90</v>
          </cell>
          <cell r="H737">
            <v>90</v>
          </cell>
          <cell r="I737" t="str">
            <v>Xuất sắc</v>
          </cell>
          <cell r="J737">
            <v>90</v>
          </cell>
        </row>
        <row r="738">
          <cell r="B738" t="str">
            <v>21021457</v>
          </cell>
          <cell r="C738" t="str">
            <v>Nguyễn Lê Linh Chi</v>
          </cell>
          <cell r="D738">
            <v>37667</v>
          </cell>
          <cell r="E738">
            <v>92</v>
          </cell>
          <cell r="F738">
            <v>92</v>
          </cell>
          <cell r="G738">
            <v>92</v>
          </cell>
          <cell r="H738">
            <v>92</v>
          </cell>
          <cell r="I738" t="str">
            <v>Xuất sắc</v>
          </cell>
          <cell r="J738">
            <v>92</v>
          </cell>
        </row>
        <row r="739">
          <cell r="B739" t="str">
            <v>21021471</v>
          </cell>
          <cell r="C739" t="str">
            <v>Nguyễn Đức Dương</v>
          </cell>
          <cell r="D739">
            <v>37748</v>
          </cell>
          <cell r="E739">
            <v>82</v>
          </cell>
          <cell r="F739">
            <v>82</v>
          </cell>
          <cell r="G739">
            <v>82</v>
          </cell>
          <cell r="H739"/>
          <cell r="I739" t="str">
            <v>Kém</v>
          </cell>
          <cell r="J739"/>
        </row>
        <row r="740">
          <cell r="B740" t="str">
            <v>21021479</v>
          </cell>
          <cell r="C740" t="str">
            <v>Vũ Hải Đăng</v>
          </cell>
          <cell r="D740">
            <v>37751</v>
          </cell>
          <cell r="E740">
            <v>80</v>
          </cell>
          <cell r="F740">
            <v>80</v>
          </cell>
          <cell r="G740">
            <v>80</v>
          </cell>
          <cell r="H740">
            <v>80</v>
          </cell>
          <cell r="I740" t="str">
            <v>Tốt</v>
          </cell>
          <cell r="J740">
            <v>80</v>
          </cell>
        </row>
        <row r="741">
          <cell r="B741" t="str">
            <v>21021508</v>
          </cell>
          <cell r="C741" t="str">
            <v>Đinh Quang Khương</v>
          </cell>
          <cell r="D741">
            <v>37719</v>
          </cell>
          <cell r="E741">
            <v>80</v>
          </cell>
          <cell r="F741">
            <v>77</v>
          </cell>
          <cell r="G741">
            <v>77</v>
          </cell>
          <cell r="H741">
            <v>77</v>
          </cell>
          <cell r="I741" t="str">
            <v>Khá</v>
          </cell>
          <cell r="J741">
            <v>77</v>
          </cell>
        </row>
        <row r="742">
          <cell r="B742" t="str">
            <v>21021515</v>
          </cell>
          <cell r="C742" t="str">
            <v>Vũ Hoàng Long</v>
          </cell>
          <cell r="D742">
            <v>37838</v>
          </cell>
          <cell r="E742">
            <v>90</v>
          </cell>
          <cell r="F742">
            <v>90</v>
          </cell>
          <cell r="G742">
            <v>90</v>
          </cell>
          <cell r="H742">
            <v>90</v>
          </cell>
          <cell r="I742" t="str">
            <v>Xuất sắc</v>
          </cell>
          <cell r="J742">
            <v>90</v>
          </cell>
        </row>
        <row r="743">
          <cell r="B743" t="str">
            <v>21021521</v>
          </cell>
          <cell r="C743" t="str">
            <v>Vũ Đại Minh</v>
          </cell>
          <cell r="D743">
            <v>37936</v>
          </cell>
          <cell r="E743">
            <v>90</v>
          </cell>
          <cell r="F743">
            <v>82</v>
          </cell>
          <cell r="G743">
            <v>82</v>
          </cell>
          <cell r="H743">
            <v>77</v>
          </cell>
          <cell r="I743" t="str">
            <v>Khá</v>
          </cell>
          <cell r="J743">
            <v>77</v>
          </cell>
        </row>
        <row r="744">
          <cell r="B744" t="str">
            <v>21021533</v>
          </cell>
          <cell r="C744" t="str">
            <v>Hoàng Minh Quân</v>
          </cell>
          <cell r="D744">
            <v>37734</v>
          </cell>
          <cell r="E744">
            <v>90</v>
          </cell>
          <cell r="F744">
            <v>90</v>
          </cell>
          <cell r="G744">
            <v>90</v>
          </cell>
          <cell r="H744">
            <v>90</v>
          </cell>
          <cell r="I744" t="str">
            <v>Xuất sắc</v>
          </cell>
          <cell r="J744">
            <v>90</v>
          </cell>
        </row>
        <row r="745">
          <cell r="B745" t="str">
            <v>21021537</v>
          </cell>
          <cell r="C745" t="str">
            <v>Hà Nguyễn Anh Sơn</v>
          </cell>
          <cell r="D745">
            <v>37789</v>
          </cell>
          <cell r="E745">
            <v>90</v>
          </cell>
          <cell r="F745">
            <v>75</v>
          </cell>
          <cell r="G745">
            <v>75</v>
          </cell>
          <cell r="H745">
            <v>75</v>
          </cell>
          <cell r="I745" t="str">
            <v>Khá</v>
          </cell>
          <cell r="J745">
            <v>75</v>
          </cell>
        </row>
        <row r="746">
          <cell r="B746" t="str">
            <v>21021546</v>
          </cell>
          <cell r="C746" t="str">
            <v>Nguyễn Đức Trọng</v>
          </cell>
          <cell r="D746">
            <v>37971</v>
          </cell>
          <cell r="E746">
            <v>80</v>
          </cell>
          <cell r="F746">
            <v>75</v>
          </cell>
          <cell r="G746">
            <v>85</v>
          </cell>
          <cell r="H746">
            <v>85</v>
          </cell>
          <cell r="I746" t="str">
            <v>Tốt</v>
          </cell>
          <cell r="J746">
            <v>85</v>
          </cell>
        </row>
        <row r="747">
          <cell r="B747" t="str">
            <v>MASV</v>
          </cell>
          <cell r="C747" t="str">
            <v>Họ và tên</v>
          </cell>
          <cell r="D747" t="str">
            <v>Ngày sinh</v>
          </cell>
          <cell r="E747" t="str">
            <v>Điểm</v>
          </cell>
          <cell r="F747" t="str">
            <v>Điểm</v>
          </cell>
          <cell r="G747" t="str">
            <v>Điểm</v>
          </cell>
          <cell r="H747" t="str">
            <v>Điểm KL</v>
          </cell>
          <cell r="I747"/>
          <cell r="J747" t="str">
            <v>Điểm KL</v>
          </cell>
        </row>
        <row r="748">
          <cell r="B748"/>
          <cell r="C748"/>
          <cell r="D748"/>
          <cell r="E748" t="str">
            <v>Tự ĐG</v>
          </cell>
          <cell r="F748" t="str">
            <v>BCS</v>
          </cell>
          <cell r="G748" t="str">
            <v>CV</v>
          </cell>
          <cell r="H748" t="str">
            <v>HĐ cấp Khoa</v>
          </cell>
          <cell r="I748"/>
          <cell r="J748" t="str">
            <v>HĐ cấp Trường</v>
          </cell>
        </row>
        <row r="749">
          <cell r="B749"/>
          <cell r="C749"/>
          <cell r="D749"/>
          <cell r="E749"/>
          <cell r="F749"/>
          <cell r="G749"/>
          <cell r="H749" t="str">
            <v>Điểm</v>
          </cell>
          <cell r="I749" t="str">
            <v>Xếp loại</v>
          </cell>
          <cell r="J749" t="str">
            <v>Điểm</v>
          </cell>
        </row>
        <row r="750">
          <cell r="B750" t="str">
            <v>21020011</v>
          </cell>
          <cell r="C750" t="str">
            <v>Nguyễn Trần Đạt</v>
          </cell>
          <cell r="D750">
            <v>37629</v>
          </cell>
          <cell r="E750">
            <v>92</v>
          </cell>
          <cell r="F750">
            <v>92</v>
          </cell>
          <cell r="G750">
            <v>92</v>
          </cell>
          <cell r="H750">
            <v>92</v>
          </cell>
          <cell r="I750" t="str">
            <v>Xuất sắc</v>
          </cell>
          <cell r="J750">
            <v>92</v>
          </cell>
        </row>
        <row r="751">
          <cell r="B751" t="str">
            <v>21020013</v>
          </cell>
          <cell r="C751" t="str">
            <v>Lê Quang Đông</v>
          </cell>
          <cell r="D751">
            <v>37730</v>
          </cell>
          <cell r="E751">
            <v>80</v>
          </cell>
          <cell r="F751">
            <v>80</v>
          </cell>
          <cell r="G751">
            <v>80</v>
          </cell>
          <cell r="H751">
            <v>80</v>
          </cell>
          <cell r="I751" t="str">
            <v>Tốt</v>
          </cell>
          <cell r="J751">
            <v>80</v>
          </cell>
        </row>
        <row r="752">
          <cell r="B752" t="str">
            <v>21020020</v>
          </cell>
          <cell r="C752" t="str">
            <v>Đào Vũ Minh Khánh</v>
          </cell>
          <cell r="D752">
            <v>37914</v>
          </cell>
          <cell r="E752">
            <v>80</v>
          </cell>
          <cell r="F752">
            <v>80</v>
          </cell>
          <cell r="G752">
            <v>80</v>
          </cell>
          <cell r="H752">
            <v>80</v>
          </cell>
          <cell r="I752" t="str">
            <v>Tốt</v>
          </cell>
          <cell r="J752">
            <v>80</v>
          </cell>
        </row>
        <row r="753">
          <cell r="B753" t="str">
            <v>21020023</v>
          </cell>
          <cell r="C753" t="str">
            <v>Phạm Hồng Minh</v>
          </cell>
          <cell r="D753">
            <v>37876</v>
          </cell>
          <cell r="E753">
            <v>75</v>
          </cell>
          <cell r="F753">
            <v>75</v>
          </cell>
          <cell r="G753">
            <v>75</v>
          </cell>
          <cell r="H753">
            <v>75</v>
          </cell>
          <cell r="I753" t="str">
            <v>Khá</v>
          </cell>
          <cell r="J753">
            <v>75</v>
          </cell>
        </row>
        <row r="754">
          <cell r="B754" t="str">
            <v>21020058</v>
          </cell>
          <cell r="C754" t="str">
            <v>Trương Tuấn Dũng</v>
          </cell>
          <cell r="D754">
            <v>37912</v>
          </cell>
          <cell r="E754">
            <v>70</v>
          </cell>
          <cell r="F754">
            <v>70</v>
          </cell>
          <cell r="G754">
            <v>70</v>
          </cell>
          <cell r="H754">
            <v>70</v>
          </cell>
          <cell r="I754" t="str">
            <v>Khá</v>
          </cell>
          <cell r="J754">
            <v>70</v>
          </cell>
        </row>
        <row r="755">
          <cell r="B755" t="str">
            <v>21020068</v>
          </cell>
          <cell r="C755" t="str">
            <v>Đoàn Thị Minh Hằng</v>
          </cell>
          <cell r="D755">
            <v>37660</v>
          </cell>
          <cell r="E755">
            <v>90</v>
          </cell>
          <cell r="F755">
            <v>90</v>
          </cell>
          <cell r="G755">
            <v>90</v>
          </cell>
          <cell r="H755">
            <v>90</v>
          </cell>
          <cell r="I755" t="str">
            <v>Xuất sắc</v>
          </cell>
          <cell r="J755">
            <v>90</v>
          </cell>
        </row>
        <row r="756">
          <cell r="B756" t="str">
            <v>21020083</v>
          </cell>
          <cell r="C756" t="str">
            <v>Phạm Khôi Nguyên</v>
          </cell>
          <cell r="D756">
            <v>37941</v>
          </cell>
          <cell r="E756">
            <v>70</v>
          </cell>
          <cell r="F756"/>
          <cell r="G756"/>
          <cell r="H756"/>
          <cell r="I756" t="str">
            <v>Kém</v>
          </cell>
          <cell r="J756"/>
        </row>
        <row r="757">
          <cell r="B757" t="str">
            <v>21020095</v>
          </cell>
          <cell r="C757" t="str">
            <v>Trương Tấn Thành</v>
          </cell>
          <cell r="D757">
            <v>37664</v>
          </cell>
          <cell r="E757">
            <v>90</v>
          </cell>
          <cell r="F757">
            <v>90</v>
          </cell>
          <cell r="G757">
            <v>90</v>
          </cell>
          <cell r="H757">
            <v>90</v>
          </cell>
          <cell r="I757" t="str">
            <v>Xuất sắc</v>
          </cell>
          <cell r="J757">
            <v>90</v>
          </cell>
        </row>
        <row r="758">
          <cell r="B758" t="str">
            <v>21020118</v>
          </cell>
          <cell r="C758" t="str">
            <v>Nguyễn Đình Cường</v>
          </cell>
          <cell r="D758">
            <v>37950</v>
          </cell>
          <cell r="E758">
            <v>90</v>
          </cell>
          <cell r="F758">
            <v>90</v>
          </cell>
          <cell r="G758">
            <v>90</v>
          </cell>
          <cell r="H758">
            <v>90</v>
          </cell>
          <cell r="I758" t="str">
            <v>Xuất sắc</v>
          </cell>
          <cell r="J758">
            <v>90</v>
          </cell>
        </row>
        <row r="759">
          <cell r="B759" t="str">
            <v>21020124</v>
          </cell>
          <cell r="C759" t="str">
            <v>Đỗ Đức Huy</v>
          </cell>
          <cell r="D759">
            <v>37723</v>
          </cell>
          <cell r="E759">
            <v>90</v>
          </cell>
          <cell r="F759">
            <v>90</v>
          </cell>
          <cell r="G759">
            <v>90</v>
          </cell>
          <cell r="H759">
            <v>90</v>
          </cell>
          <cell r="I759" t="str">
            <v>Xuất sắc</v>
          </cell>
          <cell r="J759">
            <v>90</v>
          </cell>
        </row>
        <row r="760">
          <cell r="B760" t="str">
            <v>21020127</v>
          </cell>
          <cell r="C760" t="str">
            <v>Hà Công Nga</v>
          </cell>
          <cell r="D760">
            <v>37685</v>
          </cell>
          <cell r="E760">
            <v>90</v>
          </cell>
          <cell r="F760">
            <v>90</v>
          </cell>
          <cell r="G760">
            <v>90</v>
          </cell>
          <cell r="H760">
            <v>90</v>
          </cell>
          <cell r="I760" t="str">
            <v>Xuất sắc</v>
          </cell>
          <cell r="J760">
            <v>90</v>
          </cell>
        </row>
        <row r="761">
          <cell r="B761" t="str">
            <v>21020263</v>
          </cell>
          <cell r="C761" t="str">
            <v>Bùi Đào Duy Anh</v>
          </cell>
          <cell r="D761">
            <v>37835</v>
          </cell>
          <cell r="E761">
            <v>80</v>
          </cell>
          <cell r="F761">
            <v>80</v>
          </cell>
          <cell r="G761">
            <v>80</v>
          </cell>
          <cell r="H761">
            <v>80</v>
          </cell>
          <cell r="I761" t="str">
            <v>Tốt</v>
          </cell>
          <cell r="J761">
            <v>80</v>
          </cell>
        </row>
        <row r="762">
          <cell r="B762" t="str">
            <v>21020277</v>
          </cell>
          <cell r="C762" t="str">
            <v>Nguyễn Việt Anh</v>
          </cell>
          <cell r="D762">
            <v>37848</v>
          </cell>
          <cell r="E762">
            <v>80</v>
          </cell>
          <cell r="F762">
            <v>80</v>
          </cell>
          <cell r="G762">
            <v>80</v>
          </cell>
          <cell r="H762">
            <v>80</v>
          </cell>
          <cell r="I762" t="str">
            <v>Tốt</v>
          </cell>
          <cell r="J762">
            <v>80</v>
          </cell>
        </row>
        <row r="763">
          <cell r="B763" t="str">
            <v>21020280</v>
          </cell>
          <cell r="C763" t="str">
            <v>Trần Đình Tuấn Anh</v>
          </cell>
          <cell r="D763">
            <v>37895</v>
          </cell>
          <cell r="E763">
            <v>90</v>
          </cell>
          <cell r="F763">
            <v>90</v>
          </cell>
          <cell r="G763">
            <v>90</v>
          </cell>
          <cell r="H763">
            <v>90</v>
          </cell>
          <cell r="I763" t="str">
            <v>Xuất sắc</v>
          </cell>
          <cell r="J763">
            <v>90</v>
          </cell>
        </row>
        <row r="764">
          <cell r="B764" t="str">
            <v>21020286</v>
          </cell>
          <cell r="C764" t="str">
            <v>Lê Minh Châu</v>
          </cell>
          <cell r="D764">
            <v>37715</v>
          </cell>
          <cell r="E764">
            <v>90</v>
          </cell>
          <cell r="F764">
            <v>90</v>
          </cell>
          <cell r="G764">
            <v>90</v>
          </cell>
          <cell r="H764">
            <v>90</v>
          </cell>
          <cell r="I764" t="str">
            <v>Xuất sắc</v>
          </cell>
          <cell r="J764">
            <v>90</v>
          </cell>
        </row>
        <row r="765">
          <cell r="B765" t="str">
            <v>21020289</v>
          </cell>
          <cell r="C765" t="str">
            <v>Phạm Bá Danh</v>
          </cell>
          <cell r="D765">
            <v>37945</v>
          </cell>
          <cell r="E765">
            <v>94</v>
          </cell>
          <cell r="F765">
            <v>94</v>
          </cell>
          <cell r="G765">
            <v>94</v>
          </cell>
          <cell r="H765">
            <v>94</v>
          </cell>
          <cell r="I765" t="str">
            <v>Xuất sắc</v>
          </cell>
          <cell r="J765">
            <v>94</v>
          </cell>
        </row>
        <row r="766">
          <cell r="B766" t="str">
            <v>21020301</v>
          </cell>
          <cell r="C766" t="str">
            <v>Đào Ngọc Hải Đăng</v>
          </cell>
          <cell r="D766">
            <v>37672</v>
          </cell>
          <cell r="E766">
            <v>70</v>
          </cell>
          <cell r="F766">
            <v>70</v>
          </cell>
          <cell r="G766">
            <v>70</v>
          </cell>
          <cell r="H766">
            <v>70</v>
          </cell>
          <cell r="I766" t="str">
            <v>Khá</v>
          </cell>
          <cell r="J766">
            <v>70</v>
          </cell>
        </row>
        <row r="767">
          <cell r="B767" t="str">
            <v>21020304</v>
          </cell>
          <cell r="C767" t="str">
            <v>Đỗ Minh Đức</v>
          </cell>
          <cell r="D767">
            <v>37908</v>
          </cell>
          <cell r="E767">
            <v>90</v>
          </cell>
          <cell r="F767">
            <v>90</v>
          </cell>
          <cell r="G767">
            <v>90</v>
          </cell>
          <cell r="H767">
            <v>90</v>
          </cell>
          <cell r="I767" t="str">
            <v>Xuất sắc</v>
          </cell>
          <cell r="J767">
            <v>90</v>
          </cell>
        </row>
        <row r="768">
          <cell r="B768" t="str">
            <v>21020307</v>
          </cell>
          <cell r="C768" t="str">
            <v>Trương Minh Đức</v>
          </cell>
          <cell r="D768">
            <v>37733</v>
          </cell>
          <cell r="E768">
            <v>80</v>
          </cell>
          <cell r="F768">
            <v>80</v>
          </cell>
          <cell r="G768">
            <v>80</v>
          </cell>
          <cell r="H768">
            <v>80</v>
          </cell>
          <cell r="I768" t="str">
            <v>Tốt</v>
          </cell>
          <cell r="J768">
            <v>80</v>
          </cell>
        </row>
        <row r="769">
          <cell r="B769" t="str">
            <v>21020313</v>
          </cell>
          <cell r="C769" t="str">
            <v>Nguyễn Đăng Hải</v>
          </cell>
          <cell r="D769">
            <v>37894</v>
          </cell>
          <cell r="E769">
            <v>90</v>
          </cell>
          <cell r="F769">
            <v>90</v>
          </cell>
          <cell r="G769">
            <v>90</v>
          </cell>
          <cell r="H769">
            <v>90</v>
          </cell>
          <cell r="I769" t="str">
            <v>Xuất sắc</v>
          </cell>
          <cell r="J769">
            <v>90</v>
          </cell>
        </row>
        <row r="770">
          <cell r="B770" t="str">
            <v>21020316</v>
          </cell>
          <cell r="C770" t="str">
            <v>Nguyễn Thị Hiền</v>
          </cell>
          <cell r="D770">
            <v>37752</v>
          </cell>
          <cell r="E770"/>
          <cell r="F770"/>
          <cell r="G770"/>
          <cell r="H770"/>
          <cell r="I770" t="str">
            <v>Kém</v>
          </cell>
          <cell r="J770"/>
        </row>
        <row r="771">
          <cell r="B771" t="str">
            <v>21020322</v>
          </cell>
          <cell r="C771" t="str">
            <v>Lê Công Hoàng</v>
          </cell>
          <cell r="D771">
            <v>37893</v>
          </cell>
          <cell r="E771">
            <v>94</v>
          </cell>
          <cell r="F771">
            <v>94</v>
          </cell>
          <cell r="G771">
            <v>94</v>
          </cell>
          <cell r="H771">
            <v>94</v>
          </cell>
          <cell r="I771" t="str">
            <v>Xuất sắc</v>
          </cell>
          <cell r="J771">
            <v>94</v>
          </cell>
        </row>
        <row r="772">
          <cell r="B772" t="str">
            <v>21020325</v>
          </cell>
          <cell r="C772" t="str">
            <v>Trịnh Huy Hoàng</v>
          </cell>
          <cell r="D772">
            <v>37893</v>
          </cell>
          <cell r="E772"/>
          <cell r="F772"/>
          <cell r="G772"/>
          <cell r="H772"/>
          <cell r="I772" t="str">
            <v>Kém</v>
          </cell>
          <cell r="J772"/>
        </row>
        <row r="773">
          <cell r="B773" t="str">
            <v>21020328</v>
          </cell>
          <cell r="C773" t="str">
            <v>Dương Đức Huy</v>
          </cell>
          <cell r="D773">
            <v>37776</v>
          </cell>
          <cell r="E773">
            <v>80</v>
          </cell>
          <cell r="F773">
            <v>80</v>
          </cell>
          <cell r="G773">
            <v>80</v>
          </cell>
          <cell r="H773">
            <v>80</v>
          </cell>
          <cell r="I773" t="str">
            <v>Tốt</v>
          </cell>
          <cell r="J773">
            <v>80</v>
          </cell>
        </row>
        <row r="774">
          <cell r="B774" t="str">
            <v>21020331</v>
          </cell>
          <cell r="C774" t="str">
            <v>Trần Quốc Huy</v>
          </cell>
          <cell r="D774">
            <v>37811</v>
          </cell>
          <cell r="E774">
            <v>75</v>
          </cell>
          <cell r="F774">
            <v>75</v>
          </cell>
          <cell r="G774">
            <v>75</v>
          </cell>
          <cell r="H774">
            <v>75</v>
          </cell>
          <cell r="I774" t="str">
            <v>Khá</v>
          </cell>
          <cell r="J774">
            <v>75</v>
          </cell>
        </row>
        <row r="775">
          <cell r="B775" t="str">
            <v>21020334</v>
          </cell>
          <cell r="C775" t="str">
            <v>Nguyễn Việt Hưng</v>
          </cell>
          <cell r="D775">
            <v>37832</v>
          </cell>
          <cell r="E775">
            <v>85</v>
          </cell>
          <cell r="F775">
            <v>85</v>
          </cell>
          <cell r="G775">
            <v>85</v>
          </cell>
          <cell r="H775">
            <v>85</v>
          </cell>
          <cell r="I775" t="str">
            <v>Tốt</v>
          </cell>
          <cell r="J775">
            <v>85</v>
          </cell>
        </row>
        <row r="776">
          <cell r="B776" t="str">
            <v>21020337</v>
          </cell>
          <cell r="C776" t="str">
            <v>Lương Thị Thu Hương</v>
          </cell>
          <cell r="D776">
            <v>37926</v>
          </cell>
          <cell r="E776">
            <v>90</v>
          </cell>
          <cell r="F776">
            <v>90</v>
          </cell>
          <cell r="G776">
            <v>90</v>
          </cell>
          <cell r="H776">
            <v>90</v>
          </cell>
          <cell r="I776" t="str">
            <v>Xuất sắc</v>
          </cell>
          <cell r="J776">
            <v>90</v>
          </cell>
        </row>
        <row r="777">
          <cell r="B777" t="str">
            <v>21020343</v>
          </cell>
          <cell r="C777" t="str">
            <v>Trịnh Văn Khánh</v>
          </cell>
          <cell r="D777">
            <v>37631</v>
          </cell>
          <cell r="E777">
            <v>90</v>
          </cell>
          <cell r="F777">
            <v>90</v>
          </cell>
          <cell r="G777">
            <v>90</v>
          </cell>
          <cell r="H777">
            <v>90</v>
          </cell>
          <cell r="I777" t="str">
            <v>Xuất sắc</v>
          </cell>
          <cell r="J777">
            <v>90</v>
          </cell>
        </row>
        <row r="778">
          <cell r="B778" t="str">
            <v>21020346</v>
          </cell>
          <cell r="C778" t="str">
            <v>Lê Hải Lâm</v>
          </cell>
          <cell r="D778">
            <v>37677</v>
          </cell>
          <cell r="E778"/>
          <cell r="F778"/>
          <cell r="G778"/>
          <cell r="H778"/>
          <cell r="I778" t="str">
            <v>Kém</v>
          </cell>
          <cell r="J778"/>
        </row>
        <row r="779">
          <cell r="B779" t="str">
            <v>21020349</v>
          </cell>
          <cell r="C779" t="str">
            <v>Nguyễn Hải Long</v>
          </cell>
          <cell r="D779">
            <v>37858</v>
          </cell>
          <cell r="E779">
            <v>90</v>
          </cell>
          <cell r="F779">
            <v>90</v>
          </cell>
          <cell r="G779">
            <v>90</v>
          </cell>
          <cell r="H779">
            <v>90</v>
          </cell>
          <cell r="I779" t="str">
            <v>Xuất sắc</v>
          </cell>
          <cell r="J779">
            <v>90</v>
          </cell>
        </row>
        <row r="780">
          <cell r="B780" t="str">
            <v>21020352</v>
          </cell>
          <cell r="C780" t="str">
            <v>Trần Quý Mạnh</v>
          </cell>
          <cell r="D780">
            <v>37745</v>
          </cell>
          <cell r="E780">
            <v>90</v>
          </cell>
          <cell r="F780">
            <v>90</v>
          </cell>
          <cell r="G780">
            <v>90</v>
          </cell>
          <cell r="H780">
            <v>90</v>
          </cell>
          <cell r="I780" t="str">
            <v>Xuất sắc</v>
          </cell>
          <cell r="J780">
            <v>90</v>
          </cell>
        </row>
        <row r="781">
          <cell r="B781" t="str">
            <v>21020362</v>
          </cell>
          <cell r="C781" t="str">
            <v>Đinh Văn Ninh</v>
          </cell>
          <cell r="D781">
            <v>37820</v>
          </cell>
          <cell r="E781">
            <v>90</v>
          </cell>
          <cell r="F781">
            <v>90</v>
          </cell>
          <cell r="G781">
            <v>90</v>
          </cell>
          <cell r="H781">
            <v>90</v>
          </cell>
          <cell r="I781" t="str">
            <v>Xuất sắc</v>
          </cell>
          <cell r="J781">
            <v>90</v>
          </cell>
        </row>
        <row r="782">
          <cell r="B782" t="str">
            <v>21020365</v>
          </cell>
          <cell r="C782" t="str">
            <v>Đỗ Tuấn Nghĩa</v>
          </cell>
          <cell r="D782">
            <v>37609</v>
          </cell>
          <cell r="E782">
            <v>80</v>
          </cell>
          <cell r="F782">
            <v>80</v>
          </cell>
          <cell r="G782">
            <v>80</v>
          </cell>
          <cell r="H782">
            <v>80</v>
          </cell>
          <cell r="I782" t="str">
            <v>Tốt</v>
          </cell>
          <cell r="J782">
            <v>80</v>
          </cell>
        </row>
        <row r="783">
          <cell r="B783" t="str">
            <v>21020371</v>
          </cell>
          <cell r="C783" t="str">
            <v>Đặng Trí Nhân</v>
          </cell>
          <cell r="D783">
            <v>37642</v>
          </cell>
          <cell r="E783">
            <v>92</v>
          </cell>
          <cell r="F783">
            <v>92</v>
          </cell>
          <cell r="G783">
            <v>92</v>
          </cell>
          <cell r="H783">
            <v>92</v>
          </cell>
          <cell r="I783" t="str">
            <v>Xuất sắc</v>
          </cell>
          <cell r="J783">
            <v>92</v>
          </cell>
        </row>
        <row r="784">
          <cell r="B784" t="str">
            <v>21020374</v>
          </cell>
          <cell r="C784" t="str">
            <v>Trần Quốc Phi</v>
          </cell>
          <cell r="D784">
            <v>37661</v>
          </cell>
          <cell r="E784">
            <v>80</v>
          </cell>
          <cell r="F784">
            <v>80</v>
          </cell>
          <cell r="G784">
            <v>80</v>
          </cell>
          <cell r="H784">
            <v>80</v>
          </cell>
          <cell r="I784" t="str">
            <v>Tốt</v>
          </cell>
          <cell r="J784">
            <v>80</v>
          </cell>
        </row>
        <row r="785">
          <cell r="B785" t="str">
            <v>21020377</v>
          </cell>
          <cell r="C785" t="str">
            <v>Võ Hồng Phúc</v>
          </cell>
          <cell r="D785">
            <v>37972</v>
          </cell>
          <cell r="E785">
            <v>70</v>
          </cell>
          <cell r="F785">
            <v>70</v>
          </cell>
          <cell r="G785">
            <v>70</v>
          </cell>
          <cell r="H785">
            <v>70</v>
          </cell>
          <cell r="I785" t="str">
            <v>Khá</v>
          </cell>
          <cell r="J785">
            <v>70</v>
          </cell>
        </row>
        <row r="786">
          <cell r="B786" t="str">
            <v>21020386</v>
          </cell>
          <cell r="C786" t="str">
            <v>Dương Hải Quyền</v>
          </cell>
          <cell r="D786">
            <v>37813</v>
          </cell>
          <cell r="E786"/>
          <cell r="F786"/>
          <cell r="G786"/>
          <cell r="H786"/>
          <cell r="I786" t="str">
            <v>Kém</v>
          </cell>
          <cell r="J786"/>
        </row>
        <row r="787">
          <cell r="B787" t="str">
            <v>21020389</v>
          </cell>
          <cell r="C787" t="str">
            <v>Nguyễn An Sơn</v>
          </cell>
          <cell r="D787">
            <v>37831</v>
          </cell>
          <cell r="E787">
            <v>85</v>
          </cell>
          <cell r="F787">
            <v>85</v>
          </cell>
          <cell r="G787">
            <v>85</v>
          </cell>
          <cell r="H787">
            <v>85</v>
          </cell>
          <cell r="I787" t="str">
            <v>Tốt</v>
          </cell>
          <cell r="J787">
            <v>85</v>
          </cell>
        </row>
        <row r="788">
          <cell r="B788" t="str">
            <v>21020395</v>
          </cell>
          <cell r="C788" t="str">
            <v>Nguyễn Minh Tuấn</v>
          </cell>
          <cell r="D788">
            <v>37687</v>
          </cell>
          <cell r="E788">
            <v>90</v>
          </cell>
          <cell r="F788">
            <v>90</v>
          </cell>
          <cell r="G788">
            <v>90</v>
          </cell>
          <cell r="H788">
            <v>90</v>
          </cell>
          <cell r="I788" t="str">
            <v>Xuất sắc</v>
          </cell>
          <cell r="J788">
            <v>90</v>
          </cell>
        </row>
        <row r="789">
          <cell r="B789" t="str">
            <v>21020398</v>
          </cell>
          <cell r="C789" t="str">
            <v>Hà Sơn Tùng</v>
          </cell>
          <cell r="D789">
            <v>37819</v>
          </cell>
          <cell r="E789">
            <v>80</v>
          </cell>
          <cell r="F789">
            <v>80</v>
          </cell>
          <cell r="G789">
            <v>80</v>
          </cell>
          <cell r="H789">
            <v>80</v>
          </cell>
          <cell r="I789" t="str">
            <v>Tốt</v>
          </cell>
          <cell r="J789">
            <v>80</v>
          </cell>
        </row>
        <row r="790">
          <cell r="B790" t="str">
            <v>21020401</v>
          </cell>
          <cell r="C790" t="str">
            <v>Phạm Đức Thành</v>
          </cell>
          <cell r="D790">
            <v>37890</v>
          </cell>
          <cell r="E790">
            <v>94</v>
          </cell>
          <cell r="F790">
            <v>94</v>
          </cell>
          <cell r="G790">
            <v>94</v>
          </cell>
          <cell r="H790">
            <v>94</v>
          </cell>
          <cell r="I790" t="str">
            <v>Xuất sắc</v>
          </cell>
          <cell r="J790">
            <v>94</v>
          </cell>
        </row>
        <row r="791">
          <cell r="B791" t="str">
            <v>21020404</v>
          </cell>
          <cell r="C791" t="str">
            <v>Lại Đức Thắng</v>
          </cell>
          <cell r="D791">
            <v>37735</v>
          </cell>
          <cell r="E791">
            <v>80</v>
          </cell>
          <cell r="F791">
            <v>90</v>
          </cell>
          <cell r="G791">
            <v>90</v>
          </cell>
          <cell r="H791">
            <v>90</v>
          </cell>
          <cell r="I791" t="str">
            <v>Xuất sắc</v>
          </cell>
          <cell r="J791">
            <v>90</v>
          </cell>
        </row>
        <row r="792">
          <cell r="B792" t="str">
            <v>21020410</v>
          </cell>
          <cell r="C792" t="str">
            <v>Nguyễn Thịnh Thuận</v>
          </cell>
          <cell r="D792">
            <v>37637</v>
          </cell>
          <cell r="E792">
            <v>90</v>
          </cell>
          <cell r="F792">
            <v>90</v>
          </cell>
          <cell r="G792">
            <v>90</v>
          </cell>
          <cell r="H792">
            <v>90</v>
          </cell>
          <cell r="I792" t="str">
            <v>Xuất sắc</v>
          </cell>
          <cell r="J792">
            <v>90</v>
          </cell>
        </row>
        <row r="793">
          <cell r="B793" t="str">
            <v>21020413</v>
          </cell>
          <cell r="C793" t="str">
            <v>Trương Thị Huyền Trâm</v>
          </cell>
          <cell r="D793">
            <v>37671</v>
          </cell>
          <cell r="E793">
            <v>90</v>
          </cell>
          <cell r="F793">
            <v>90</v>
          </cell>
          <cell r="G793">
            <v>90</v>
          </cell>
          <cell r="H793">
            <v>90</v>
          </cell>
          <cell r="I793" t="str">
            <v>Xuất sắc</v>
          </cell>
          <cell r="J793">
            <v>90</v>
          </cell>
        </row>
        <row r="794">
          <cell r="B794" t="str">
            <v>21020416</v>
          </cell>
          <cell r="C794" t="str">
            <v>Lê Bá Trường</v>
          </cell>
          <cell r="D794">
            <v>37655</v>
          </cell>
          <cell r="E794">
            <v>92</v>
          </cell>
          <cell r="F794">
            <v>92</v>
          </cell>
          <cell r="G794">
            <v>92</v>
          </cell>
          <cell r="H794">
            <v>92</v>
          </cell>
          <cell r="I794" t="str">
            <v>Xuất sắc</v>
          </cell>
          <cell r="J794">
            <v>92</v>
          </cell>
        </row>
        <row r="795">
          <cell r="B795" t="str">
            <v>21020419</v>
          </cell>
          <cell r="C795" t="str">
            <v>Phạm Tú Uyên</v>
          </cell>
          <cell r="D795">
            <v>37837</v>
          </cell>
          <cell r="E795">
            <v>90</v>
          </cell>
          <cell r="F795">
            <v>90</v>
          </cell>
          <cell r="G795">
            <v>90</v>
          </cell>
          <cell r="H795">
            <v>90</v>
          </cell>
          <cell r="I795" t="str">
            <v>Xuất sắc</v>
          </cell>
          <cell r="J795">
            <v>90</v>
          </cell>
        </row>
        <row r="796">
          <cell r="B796" t="str">
            <v>21020422</v>
          </cell>
          <cell r="C796" t="str">
            <v>Vũ Thị Thành Vinh</v>
          </cell>
          <cell r="D796">
            <v>37801</v>
          </cell>
          <cell r="E796">
            <v>90</v>
          </cell>
          <cell r="F796">
            <v>90</v>
          </cell>
          <cell r="G796">
            <v>90</v>
          </cell>
          <cell r="H796">
            <v>90</v>
          </cell>
          <cell r="I796" t="str">
            <v>Xuất sắc</v>
          </cell>
          <cell r="J796">
            <v>90</v>
          </cell>
        </row>
        <row r="797">
          <cell r="B797" t="str">
            <v>21020542</v>
          </cell>
          <cell r="C797" t="str">
            <v>Nguyễn Khắc Nam Huy</v>
          </cell>
          <cell r="D797">
            <v>37842</v>
          </cell>
          <cell r="E797">
            <v>82</v>
          </cell>
          <cell r="F797">
            <v>82</v>
          </cell>
          <cell r="G797">
            <v>82</v>
          </cell>
          <cell r="H797">
            <v>82</v>
          </cell>
          <cell r="I797" t="str">
            <v>Tốt</v>
          </cell>
          <cell r="J797">
            <v>82</v>
          </cell>
        </row>
        <row r="798">
          <cell r="B798" t="str">
            <v>21020549</v>
          </cell>
          <cell r="C798" t="str">
            <v>Trần Tuấn Nghĩa</v>
          </cell>
          <cell r="D798">
            <v>37792</v>
          </cell>
          <cell r="E798">
            <v>87</v>
          </cell>
          <cell r="F798">
            <v>87</v>
          </cell>
          <cell r="G798">
            <v>87</v>
          </cell>
          <cell r="H798">
            <v>87</v>
          </cell>
          <cell r="I798" t="str">
            <v>Tốt</v>
          </cell>
          <cell r="J798">
            <v>87</v>
          </cell>
        </row>
        <row r="799">
          <cell r="B799" t="str">
            <v>21020717</v>
          </cell>
          <cell r="C799" t="str">
            <v>Đỗ Minh Sáng</v>
          </cell>
          <cell r="D799">
            <v>37714</v>
          </cell>
          <cell r="E799">
            <v>85</v>
          </cell>
          <cell r="F799">
            <v>85</v>
          </cell>
          <cell r="G799">
            <v>85</v>
          </cell>
          <cell r="H799">
            <v>85</v>
          </cell>
          <cell r="I799" t="str">
            <v>Tốt</v>
          </cell>
          <cell r="J799">
            <v>85</v>
          </cell>
        </row>
        <row r="800">
          <cell r="B800" t="str">
            <v>21020757</v>
          </cell>
          <cell r="C800" t="str">
            <v>Nguyễn Đăng Dương</v>
          </cell>
          <cell r="D800">
            <v>37748</v>
          </cell>
          <cell r="E800">
            <v>85</v>
          </cell>
          <cell r="F800">
            <v>85</v>
          </cell>
          <cell r="G800">
            <v>85</v>
          </cell>
          <cell r="H800">
            <v>85</v>
          </cell>
          <cell r="I800" t="str">
            <v>Tốt</v>
          </cell>
          <cell r="J800">
            <v>85</v>
          </cell>
        </row>
        <row r="801">
          <cell r="B801" t="str">
            <v>21020760</v>
          </cell>
          <cell r="C801" t="str">
            <v>Nguyễn Hữu Đồng</v>
          </cell>
          <cell r="D801">
            <v>37842</v>
          </cell>
          <cell r="E801">
            <v>92</v>
          </cell>
          <cell r="F801">
            <v>92</v>
          </cell>
          <cell r="G801">
            <v>92</v>
          </cell>
          <cell r="H801">
            <v>92</v>
          </cell>
          <cell r="I801" t="str">
            <v>Xuất sắc</v>
          </cell>
          <cell r="J801">
            <v>92</v>
          </cell>
        </row>
        <row r="802">
          <cell r="B802" t="str">
            <v>21020763</v>
          </cell>
          <cell r="C802" t="str">
            <v>Phùng Huy Hoàng</v>
          </cell>
          <cell r="D802">
            <v>37870</v>
          </cell>
          <cell r="E802">
            <v>80</v>
          </cell>
          <cell r="F802">
            <v>80</v>
          </cell>
          <cell r="G802">
            <v>80</v>
          </cell>
          <cell r="H802">
            <v>80</v>
          </cell>
          <cell r="I802" t="str">
            <v>Tốt</v>
          </cell>
          <cell r="J802">
            <v>80</v>
          </cell>
        </row>
        <row r="803">
          <cell r="B803" t="str">
            <v>21020764</v>
          </cell>
          <cell r="C803" t="str">
            <v>Vũ Phượng Hồng</v>
          </cell>
          <cell r="D803">
            <v>37738</v>
          </cell>
          <cell r="E803">
            <v>90</v>
          </cell>
          <cell r="F803">
            <v>90</v>
          </cell>
          <cell r="G803">
            <v>90</v>
          </cell>
          <cell r="H803">
            <v>90</v>
          </cell>
          <cell r="I803" t="str">
            <v>Xuất sắc</v>
          </cell>
          <cell r="J803">
            <v>90</v>
          </cell>
        </row>
        <row r="804">
          <cell r="B804" t="str">
            <v>21020766</v>
          </cell>
          <cell r="C804" t="str">
            <v>Nguyễn Đồng Hưng</v>
          </cell>
          <cell r="D804">
            <v>37951</v>
          </cell>
          <cell r="E804"/>
          <cell r="F804"/>
          <cell r="G804"/>
          <cell r="H804"/>
          <cell r="I804" t="str">
            <v>Kém</v>
          </cell>
          <cell r="J804"/>
        </row>
        <row r="805">
          <cell r="B805" t="str">
            <v>21020768</v>
          </cell>
          <cell r="C805" t="str">
            <v>Nguyễn Văn Khang</v>
          </cell>
          <cell r="D805">
            <v>37844</v>
          </cell>
          <cell r="E805">
            <v>90</v>
          </cell>
          <cell r="F805">
            <v>90</v>
          </cell>
          <cell r="G805">
            <v>90</v>
          </cell>
          <cell r="H805">
            <v>90</v>
          </cell>
          <cell r="I805" t="str">
            <v>Xuất sắc</v>
          </cell>
          <cell r="J805">
            <v>90</v>
          </cell>
        </row>
        <row r="806">
          <cell r="B806" t="str">
            <v>21020770</v>
          </cell>
          <cell r="C806" t="str">
            <v>Đặng Văn Khởi</v>
          </cell>
          <cell r="D806">
            <v>37729</v>
          </cell>
          <cell r="E806">
            <v>80</v>
          </cell>
          <cell r="F806">
            <v>80</v>
          </cell>
          <cell r="G806">
            <v>80</v>
          </cell>
          <cell r="H806">
            <v>80</v>
          </cell>
          <cell r="I806" t="str">
            <v>Tốt</v>
          </cell>
          <cell r="J806">
            <v>80</v>
          </cell>
        </row>
        <row r="807">
          <cell r="B807" t="str">
            <v>21020774</v>
          </cell>
          <cell r="C807" t="str">
            <v>Nguyễn Ngọc Linh</v>
          </cell>
          <cell r="D807">
            <v>37980</v>
          </cell>
          <cell r="E807">
            <v>80</v>
          </cell>
          <cell r="F807">
            <v>80</v>
          </cell>
          <cell r="G807">
            <v>80</v>
          </cell>
          <cell r="H807">
            <v>80</v>
          </cell>
          <cell r="I807" t="str">
            <v>Tốt</v>
          </cell>
          <cell r="J807">
            <v>80</v>
          </cell>
        </row>
        <row r="808">
          <cell r="B808" t="str">
            <v>21020779</v>
          </cell>
          <cell r="C808" t="str">
            <v>Nguyễn Hoài Nam</v>
          </cell>
          <cell r="D808">
            <v>37908</v>
          </cell>
          <cell r="E808"/>
          <cell r="F808"/>
          <cell r="G808"/>
          <cell r="H808"/>
          <cell r="I808" t="str">
            <v>Kém</v>
          </cell>
          <cell r="J808"/>
        </row>
        <row r="809">
          <cell r="B809" t="str">
            <v>21020781</v>
          </cell>
          <cell r="C809" t="str">
            <v>Bùi Đặng Đức Phong</v>
          </cell>
          <cell r="D809">
            <v>37915</v>
          </cell>
          <cell r="E809">
            <v>90</v>
          </cell>
          <cell r="F809">
            <v>90</v>
          </cell>
          <cell r="G809">
            <v>90</v>
          </cell>
          <cell r="H809">
            <v>90</v>
          </cell>
          <cell r="I809" t="str">
            <v>Xuất sắc</v>
          </cell>
          <cell r="J809">
            <v>90</v>
          </cell>
        </row>
        <row r="810">
          <cell r="B810" t="str">
            <v>21020786</v>
          </cell>
          <cell r="C810" t="str">
            <v>Hoàng Mạnh Quân</v>
          </cell>
          <cell r="D810">
            <v>37877</v>
          </cell>
          <cell r="E810">
            <v>90</v>
          </cell>
          <cell r="F810">
            <v>90</v>
          </cell>
          <cell r="G810">
            <v>90</v>
          </cell>
          <cell r="H810">
            <v>90</v>
          </cell>
          <cell r="I810" t="str">
            <v>Xuất sắc</v>
          </cell>
          <cell r="J810">
            <v>90</v>
          </cell>
        </row>
        <row r="811">
          <cell r="B811" t="str">
            <v>21020790</v>
          </cell>
          <cell r="C811" t="str">
            <v>Lý Trường Thành</v>
          </cell>
          <cell r="D811">
            <v>37829</v>
          </cell>
          <cell r="E811">
            <v>90</v>
          </cell>
          <cell r="F811">
            <v>90</v>
          </cell>
          <cell r="G811">
            <v>90</v>
          </cell>
          <cell r="H811">
            <v>90</v>
          </cell>
          <cell r="I811" t="str">
            <v>Xuất sắc</v>
          </cell>
          <cell r="J811">
            <v>90</v>
          </cell>
        </row>
        <row r="812">
          <cell r="B812" t="str">
            <v>21020796</v>
          </cell>
          <cell r="C812" t="str">
            <v>Bùi Thế Thuật</v>
          </cell>
          <cell r="D812">
            <v>37881</v>
          </cell>
          <cell r="E812">
            <v>90</v>
          </cell>
          <cell r="F812">
            <v>90</v>
          </cell>
          <cell r="G812">
            <v>90</v>
          </cell>
          <cell r="H812">
            <v>90</v>
          </cell>
          <cell r="I812" t="str">
            <v>Xuất sắc</v>
          </cell>
          <cell r="J812">
            <v>90</v>
          </cell>
        </row>
        <row r="813">
          <cell r="B813" t="str">
            <v>21021656</v>
          </cell>
          <cell r="C813" t="str">
            <v>Bàn Văn Hiếu</v>
          </cell>
          <cell r="D813">
            <v>37332</v>
          </cell>
          <cell r="E813">
            <v>80</v>
          </cell>
          <cell r="F813">
            <v>80</v>
          </cell>
          <cell r="G813">
            <v>80</v>
          </cell>
          <cell r="H813">
            <v>80</v>
          </cell>
          <cell r="I813" t="str">
            <v>Tốt</v>
          </cell>
          <cell r="J813">
            <v>80</v>
          </cell>
        </row>
        <row r="814">
          <cell r="B814" t="str">
            <v>21021661</v>
          </cell>
          <cell r="C814" t="str">
            <v>Hoàng Thanh Tùng</v>
          </cell>
          <cell r="D814">
            <v>37410</v>
          </cell>
          <cell r="E814">
            <v>80</v>
          </cell>
          <cell r="F814">
            <v>80</v>
          </cell>
          <cell r="G814">
            <v>80</v>
          </cell>
          <cell r="H814">
            <v>80</v>
          </cell>
          <cell r="I814" t="str">
            <v>Tốt</v>
          </cell>
          <cell r="J814">
            <v>80</v>
          </cell>
        </row>
        <row r="815">
          <cell r="B815" t="str">
            <v>21021680</v>
          </cell>
          <cell r="C815" t="str">
            <v>PHOUKHANKHAM SOUTHISAN</v>
          </cell>
          <cell r="D815">
            <v>34439</v>
          </cell>
          <cell r="E815">
            <v>70</v>
          </cell>
          <cell r="F815">
            <v>70</v>
          </cell>
          <cell r="G815">
            <v>70</v>
          </cell>
          <cell r="H815">
            <v>70</v>
          </cell>
          <cell r="I815" t="str">
            <v>Khá</v>
          </cell>
          <cell r="J815">
            <v>70</v>
          </cell>
        </row>
        <row r="816">
          <cell r="B816" t="str">
            <v>21021681</v>
          </cell>
          <cell r="C816" t="str">
            <v>BUASY SYDAVONG</v>
          </cell>
          <cell r="D816">
            <v>34611</v>
          </cell>
          <cell r="E816">
            <v>80</v>
          </cell>
          <cell r="F816">
            <v>80</v>
          </cell>
          <cell r="G816">
            <v>80</v>
          </cell>
          <cell r="H816">
            <v>80</v>
          </cell>
          <cell r="I816" t="str">
            <v>Tốt</v>
          </cell>
          <cell r="J816">
            <v>80</v>
          </cell>
        </row>
        <row r="817">
          <cell r="B817" t="str">
            <v>MASV</v>
          </cell>
          <cell r="C817" t="str">
            <v>Họ và tên</v>
          </cell>
          <cell r="D817" t="str">
            <v>Ngày sinh</v>
          </cell>
          <cell r="E817" t="str">
            <v>Điểm</v>
          </cell>
          <cell r="F817" t="str">
            <v>Điểm</v>
          </cell>
          <cell r="G817" t="str">
            <v>Điểm</v>
          </cell>
          <cell r="H817" t="str">
            <v>Điểm KL</v>
          </cell>
          <cell r="I817"/>
          <cell r="J817" t="str">
            <v>Điểm KL</v>
          </cell>
        </row>
        <row r="818">
          <cell r="B818"/>
          <cell r="C818"/>
          <cell r="D818"/>
          <cell r="E818" t="str">
            <v>Tự ĐG</v>
          </cell>
          <cell r="F818" t="str">
            <v>BCS</v>
          </cell>
          <cell r="G818" t="str">
            <v>CV</v>
          </cell>
          <cell r="H818" t="str">
            <v>HĐ cấp Khoa</v>
          </cell>
          <cell r="I818"/>
          <cell r="J818" t="str">
            <v>HĐ cấp Trường</v>
          </cell>
        </row>
        <row r="819">
          <cell r="B819"/>
          <cell r="C819"/>
          <cell r="D819"/>
          <cell r="E819"/>
          <cell r="F819"/>
          <cell r="G819"/>
          <cell r="H819" t="str">
            <v>Điểm</v>
          </cell>
          <cell r="I819" t="str">
            <v>Xếp loại</v>
          </cell>
          <cell r="J819" t="str">
            <v>Điểm</v>
          </cell>
        </row>
        <row r="820">
          <cell r="B820" t="str">
            <v>21020002</v>
          </cell>
          <cell r="C820" t="str">
            <v>Lương Xuân Bách</v>
          </cell>
          <cell r="D820">
            <v>37703</v>
          </cell>
          <cell r="E820">
            <v>100</v>
          </cell>
          <cell r="F820">
            <v>100</v>
          </cell>
          <cell r="G820">
            <v>100</v>
          </cell>
          <cell r="H820">
            <v>100</v>
          </cell>
          <cell r="I820" t="str">
            <v>Xuất sắc</v>
          </cell>
          <cell r="J820">
            <v>100</v>
          </cell>
        </row>
        <row r="821">
          <cell r="B821" t="str">
            <v>21020012</v>
          </cell>
          <cell r="C821" t="str">
            <v>Vũ Minh Điềm</v>
          </cell>
          <cell r="D821">
            <v>37836</v>
          </cell>
          <cell r="E821"/>
          <cell r="F821"/>
          <cell r="G821"/>
          <cell r="H821"/>
          <cell r="I821" t="str">
            <v>Kém</v>
          </cell>
          <cell r="J821"/>
        </row>
        <row r="822">
          <cell r="B822" t="str">
            <v>21020026</v>
          </cell>
          <cell r="C822" t="str">
            <v>Trần Minh Sáng</v>
          </cell>
          <cell r="D822">
            <v>37588</v>
          </cell>
          <cell r="E822">
            <v>80</v>
          </cell>
          <cell r="F822">
            <v>80</v>
          </cell>
          <cell r="G822">
            <v>80</v>
          </cell>
          <cell r="H822">
            <v>80</v>
          </cell>
          <cell r="I822" t="str">
            <v>Tốt</v>
          </cell>
          <cell r="J822">
            <v>80</v>
          </cell>
        </row>
        <row r="823">
          <cell r="B823" t="str">
            <v>21020060</v>
          </cell>
          <cell r="C823" t="str">
            <v>Cao Thị Thùy Dương</v>
          </cell>
          <cell r="D823">
            <v>37708</v>
          </cell>
          <cell r="E823">
            <v>100</v>
          </cell>
          <cell r="F823">
            <v>100</v>
          </cell>
          <cell r="G823"/>
          <cell r="H823">
            <v>95</v>
          </cell>
          <cell r="I823" t="str">
            <v>Xuất sắc</v>
          </cell>
          <cell r="J823">
            <v>95</v>
          </cell>
        </row>
        <row r="824">
          <cell r="B824" t="str">
            <v>21020066</v>
          </cell>
          <cell r="C824" t="str">
            <v>Nguyễn Tiến Hải</v>
          </cell>
          <cell r="D824">
            <v>37713</v>
          </cell>
          <cell r="E824">
            <v>80</v>
          </cell>
          <cell r="F824">
            <v>90</v>
          </cell>
          <cell r="G824"/>
          <cell r="H824">
            <v>75</v>
          </cell>
          <cell r="I824" t="str">
            <v>Khá</v>
          </cell>
          <cell r="J824">
            <v>75</v>
          </cell>
        </row>
        <row r="825">
          <cell r="B825" t="str">
            <v>21020075</v>
          </cell>
          <cell r="C825" t="str">
            <v>Nguyễn Mạnh Hùng</v>
          </cell>
          <cell r="D825">
            <v>37896</v>
          </cell>
          <cell r="E825">
            <v>85</v>
          </cell>
          <cell r="F825">
            <v>90</v>
          </cell>
          <cell r="G825">
            <v>90</v>
          </cell>
          <cell r="H825">
            <v>90</v>
          </cell>
          <cell r="I825" t="str">
            <v>Xuất sắc</v>
          </cell>
          <cell r="J825">
            <v>90</v>
          </cell>
        </row>
        <row r="826">
          <cell r="B826" t="str">
            <v>21020078</v>
          </cell>
          <cell r="C826" t="str">
            <v>Vũ Khánh Huyền</v>
          </cell>
          <cell r="D826">
            <v>37626</v>
          </cell>
          <cell r="E826">
            <v>92</v>
          </cell>
          <cell r="F826">
            <v>92</v>
          </cell>
          <cell r="G826">
            <v>92</v>
          </cell>
          <cell r="H826">
            <v>92</v>
          </cell>
          <cell r="I826" t="str">
            <v>Xuất sắc</v>
          </cell>
          <cell r="J826">
            <v>92</v>
          </cell>
        </row>
        <row r="827">
          <cell r="B827" t="str">
            <v>21020081</v>
          </cell>
          <cell r="C827" t="str">
            <v>Trần Thọ Mạnh</v>
          </cell>
          <cell r="D827">
            <v>37966</v>
          </cell>
          <cell r="E827">
            <v>70</v>
          </cell>
          <cell r="F827"/>
          <cell r="G827"/>
          <cell r="H827"/>
          <cell r="I827" t="str">
            <v>Kém</v>
          </cell>
          <cell r="J827"/>
        </row>
        <row r="828">
          <cell r="B828" t="str">
            <v>21020084</v>
          </cell>
          <cell r="C828" t="str">
            <v>Phạm Minh Nguyên</v>
          </cell>
          <cell r="D828">
            <v>37861</v>
          </cell>
          <cell r="E828">
            <v>70</v>
          </cell>
          <cell r="F828">
            <v>80</v>
          </cell>
          <cell r="G828">
            <v>80</v>
          </cell>
          <cell r="H828">
            <v>80</v>
          </cell>
          <cell r="I828" t="str">
            <v>Tốt</v>
          </cell>
          <cell r="J828">
            <v>80</v>
          </cell>
        </row>
        <row r="829">
          <cell r="B829" t="str">
            <v>21020087</v>
          </cell>
          <cell r="C829" t="str">
            <v>Phạm Thị Diễm Quỳnh</v>
          </cell>
          <cell r="D829">
            <v>37953</v>
          </cell>
          <cell r="E829">
            <v>90</v>
          </cell>
          <cell r="F829">
            <v>90</v>
          </cell>
          <cell r="G829">
            <v>90</v>
          </cell>
          <cell r="H829">
            <v>90</v>
          </cell>
          <cell r="I829" t="str">
            <v>Xuất sắc</v>
          </cell>
          <cell r="J829">
            <v>90</v>
          </cell>
        </row>
        <row r="830">
          <cell r="B830" t="str">
            <v>21020093</v>
          </cell>
          <cell r="C830" t="str">
            <v>Vũ Minh Tuấn</v>
          </cell>
          <cell r="D830">
            <v>37907</v>
          </cell>
          <cell r="E830">
            <v>80</v>
          </cell>
          <cell r="F830">
            <v>80</v>
          </cell>
          <cell r="G830">
            <v>80</v>
          </cell>
          <cell r="H830">
            <v>80</v>
          </cell>
          <cell r="I830" t="str">
            <v>Tốt</v>
          </cell>
          <cell r="J830">
            <v>80</v>
          </cell>
        </row>
        <row r="831">
          <cell r="B831" t="str">
            <v>21020119</v>
          </cell>
          <cell r="C831" t="str">
            <v>Trần Mạnh Dũng</v>
          </cell>
          <cell r="D831">
            <v>37893</v>
          </cell>
          <cell r="E831">
            <v>80</v>
          </cell>
          <cell r="F831">
            <v>80</v>
          </cell>
          <cell r="G831">
            <v>80</v>
          </cell>
          <cell r="H831">
            <v>80</v>
          </cell>
          <cell r="I831" t="str">
            <v>Tốt</v>
          </cell>
          <cell r="J831">
            <v>80</v>
          </cell>
        </row>
        <row r="832">
          <cell r="B832" t="str">
            <v>21020122</v>
          </cell>
          <cell r="C832" t="str">
            <v>Lê Minh Hoàng</v>
          </cell>
          <cell r="D832">
            <v>37655</v>
          </cell>
          <cell r="E832">
            <v>90</v>
          </cell>
          <cell r="F832">
            <v>90</v>
          </cell>
          <cell r="G832">
            <v>90</v>
          </cell>
          <cell r="H832">
            <v>90</v>
          </cell>
          <cell r="I832" t="str">
            <v>Xuất sắc</v>
          </cell>
          <cell r="J832">
            <v>90</v>
          </cell>
        </row>
        <row r="833">
          <cell r="B833" t="str">
            <v>21020125</v>
          </cell>
          <cell r="C833" t="str">
            <v>Nguyễn Thị Quỳnh Mai</v>
          </cell>
          <cell r="D833">
            <v>37885</v>
          </cell>
          <cell r="E833">
            <v>90</v>
          </cell>
          <cell r="F833">
            <v>90</v>
          </cell>
          <cell r="G833">
            <v>90</v>
          </cell>
          <cell r="H833">
            <v>90</v>
          </cell>
          <cell r="I833" t="str">
            <v>Xuất sắc</v>
          </cell>
          <cell r="J833">
            <v>90</v>
          </cell>
        </row>
        <row r="834">
          <cell r="B834" t="str">
            <v>21020128</v>
          </cell>
          <cell r="C834" t="str">
            <v>Phạm Gia Phong</v>
          </cell>
          <cell r="D834">
            <v>37964</v>
          </cell>
          <cell r="E834">
            <v>90</v>
          </cell>
          <cell r="F834">
            <v>90</v>
          </cell>
          <cell r="G834">
            <v>90</v>
          </cell>
          <cell r="H834">
            <v>90</v>
          </cell>
          <cell r="I834" t="str">
            <v>Xuất sắc</v>
          </cell>
          <cell r="J834">
            <v>90</v>
          </cell>
        </row>
        <row r="835">
          <cell r="B835" t="str">
            <v>21020264</v>
          </cell>
          <cell r="C835" t="str">
            <v>Nguyễn Quang Vinh</v>
          </cell>
          <cell r="D835">
            <v>37828</v>
          </cell>
          <cell r="E835"/>
          <cell r="F835"/>
          <cell r="G835"/>
          <cell r="H835"/>
          <cell r="I835" t="str">
            <v>Kém</v>
          </cell>
          <cell r="J835"/>
        </row>
        <row r="836">
          <cell r="B836" t="str">
            <v>21020275</v>
          </cell>
          <cell r="C836" t="str">
            <v>Nguyễn Đức Anh</v>
          </cell>
          <cell r="D836">
            <v>37774</v>
          </cell>
          <cell r="E836">
            <v>90</v>
          </cell>
          <cell r="F836">
            <v>90</v>
          </cell>
          <cell r="G836"/>
          <cell r="H836">
            <v>85</v>
          </cell>
          <cell r="I836" t="str">
            <v>Tốt</v>
          </cell>
          <cell r="J836">
            <v>85</v>
          </cell>
        </row>
        <row r="837">
          <cell r="B837" t="str">
            <v>21020278</v>
          </cell>
          <cell r="C837" t="str">
            <v>Phạm Hoàng Anh</v>
          </cell>
          <cell r="D837">
            <v>37698</v>
          </cell>
          <cell r="E837">
            <v>80</v>
          </cell>
          <cell r="F837">
            <v>80</v>
          </cell>
          <cell r="G837"/>
          <cell r="H837">
            <v>75</v>
          </cell>
          <cell r="I837" t="str">
            <v>Khá</v>
          </cell>
          <cell r="J837">
            <v>75</v>
          </cell>
        </row>
        <row r="838">
          <cell r="B838" t="str">
            <v>21020287</v>
          </cell>
          <cell r="C838" t="str">
            <v>Phạm Kim Chi</v>
          </cell>
          <cell r="D838">
            <v>37865</v>
          </cell>
          <cell r="E838">
            <v>90</v>
          </cell>
          <cell r="F838">
            <v>90</v>
          </cell>
          <cell r="G838">
            <v>90</v>
          </cell>
          <cell r="H838">
            <v>90</v>
          </cell>
          <cell r="I838" t="str">
            <v>Xuất sắc</v>
          </cell>
          <cell r="J838">
            <v>90</v>
          </cell>
        </row>
        <row r="839">
          <cell r="B839" t="str">
            <v>21020290</v>
          </cell>
          <cell r="C839" t="str">
            <v>Cao Xuân Dũng</v>
          </cell>
          <cell r="D839">
            <v>37648</v>
          </cell>
          <cell r="E839">
            <v>90</v>
          </cell>
          <cell r="F839">
            <v>90</v>
          </cell>
          <cell r="G839">
            <v>90</v>
          </cell>
          <cell r="H839">
            <v>90</v>
          </cell>
          <cell r="I839" t="str">
            <v>Xuất sắc</v>
          </cell>
          <cell r="J839">
            <v>90</v>
          </cell>
        </row>
        <row r="840">
          <cell r="B840" t="str">
            <v>21020296</v>
          </cell>
          <cell r="C840" t="str">
            <v>Phạm Văn Sơn Dương</v>
          </cell>
          <cell r="D840">
            <v>37782</v>
          </cell>
          <cell r="E840">
            <v>90</v>
          </cell>
          <cell r="F840">
            <v>90</v>
          </cell>
          <cell r="G840">
            <v>90</v>
          </cell>
          <cell r="H840">
            <v>90</v>
          </cell>
          <cell r="I840" t="str">
            <v>Xuất sắc</v>
          </cell>
          <cell r="J840">
            <v>90</v>
          </cell>
        </row>
        <row r="841">
          <cell r="B841" t="str">
            <v>21020302</v>
          </cell>
          <cell r="C841" t="str">
            <v>Hồ Xuân Đông</v>
          </cell>
          <cell r="D841">
            <v>37817</v>
          </cell>
          <cell r="E841">
            <v>70</v>
          </cell>
          <cell r="F841">
            <v>80</v>
          </cell>
          <cell r="G841">
            <v>80</v>
          </cell>
          <cell r="H841">
            <v>80</v>
          </cell>
          <cell r="I841" t="str">
            <v>Tốt</v>
          </cell>
          <cell r="J841">
            <v>80</v>
          </cell>
        </row>
        <row r="842">
          <cell r="B842" t="str">
            <v>21020305</v>
          </cell>
          <cell r="C842" t="str">
            <v>Lê Minh Đức</v>
          </cell>
          <cell r="D842">
            <v>37872</v>
          </cell>
          <cell r="E842">
            <v>90</v>
          </cell>
          <cell r="F842">
            <v>90</v>
          </cell>
          <cell r="G842"/>
          <cell r="H842">
            <v>85</v>
          </cell>
          <cell r="I842" t="str">
            <v>Tốt</v>
          </cell>
          <cell r="J842">
            <v>85</v>
          </cell>
        </row>
        <row r="843">
          <cell r="B843" t="str">
            <v>21020308</v>
          </cell>
          <cell r="C843" t="str">
            <v>Bùi Thị Hương Giang</v>
          </cell>
          <cell r="D843">
            <v>37707</v>
          </cell>
          <cell r="E843">
            <v>90</v>
          </cell>
          <cell r="F843">
            <v>90</v>
          </cell>
          <cell r="G843"/>
          <cell r="H843">
            <v>85</v>
          </cell>
          <cell r="I843" t="str">
            <v>Tốt</v>
          </cell>
          <cell r="J843">
            <v>85</v>
          </cell>
        </row>
        <row r="844">
          <cell r="B844" t="str">
            <v>21020314</v>
          </cell>
          <cell r="C844" t="str">
            <v>Nguyễn Hoàng Hào</v>
          </cell>
          <cell r="D844">
            <v>37978</v>
          </cell>
          <cell r="E844">
            <v>80</v>
          </cell>
          <cell r="F844">
            <v>80</v>
          </cell>
          <cell r="G844">
            <v>80</v>
          </cell>
          <cell r="H844">
            <v>80</v>
          </cell>
          <cell r="I844" t="str">
            <v>Tốt</v>
          </cell>
          <cell r="J844">
            <v>80</v>
          </cell>
        </row>
        <row r="845">
          <cell r="B845" t="str">
            <v>21020320</v>
          </cell>
          <cell r="C845" t="str">
            <v>Phạm Minh Hiếu</v>
          </cell>
          <cell r="D845">
            <v>37725</v>
          </cell>
          <cell r="E845">
            <v>90</v>
          </cell>
          <cell r="F845">
            <v>90</v>
          </cell>
          <cell r="G845">
            <v>90</v>
          </cell>
          <cell r="H845">
            <v>90</v>
          </cell>
          <cell r="I845" t="str">
            <v>Xuất sắc</v>
          </cell>
          <cell r="J845">
            <v>90</v>
          </cell>
        </row>
        <row r="846">
          <cell r="B846" t="str">
            <v>21020323</v>
          </cell>
          <cell r="C846" t="str">
            <v>Nguyễn Việt Hoàng</v>
          </cell>
          <cell r="D846">
            <v>37851</v>
          </cell>
          <cell r="E846">
            <v>90</v>
          </cell>
          <cell r="F846">
            <v>90</v>
          </cell>
          <cell r="G846">
            <v>90</v>
          </cell>
          <cell r="H846">
            <v>90</v>
          </cell>
          <cell r="I846" t="str">
            <v>Xuất sắc</v>
          </cell>
          <cell r="J846">
            <v>90</v>
          </cell>
        </row>
        <row r="847">
          <cell r="B847" t="str">
            <v>21020329</v>
          </cell>
          <cell r="C847" t="str">
            <v>Đào Quang Huy</v>
          </cell>
          <cell r="D847">
            <v>37888</v>
          </cell>
          <cell r="E847">
            <v>90</v>
          </cell>
          <cell r="F847">
            <v>90</v>
          </cell>
          <cell r="G847">
            <v>90</v>
          </cell>
          <cell r="H847">
            <v>90</v>
          </cell>
          <cell r="I847" t="str">
            <v>Xuất sắc</v>
          </cell>
          <cell r="J847">
            <v>90</v>
          </cell>
        </row>
        <row r="848">
          <cell r="B848" t="str">
            <v>21020332</v>
          </cell>
          <cell r="C848" t="str">
            <v>Trương Đức Huy</v>
          </cell>
          <cell r="D848">
            <v>37965</v>
          </cell>
          <cell r="E848">
            <v>72</v>
          </cell>
          <cell r="F848">
            <v>80</v>
          </cell>
          <cell r="G848">
            <v>80</v>
          </cell>
          <cell r="H848">
            <v>80</v>
          </cell>
          <cell r="I848" t="str">
            <v>Tốt</v>
          </cell>
          <cell r="J848">
            <v>80</v>
          </cell>
        </row>
        <row r="849">
          <cell r="B849" t="str">
            <v>21020335</v>
          </cell>
          <cell r="C849" t="str">
            <v>Nguyễn Việt Hưng</v>
          </cell>
          <cell r="D849">
            <v>37890</v>
          </cell>
          <cell r="E849">
            <v>100</v>
          </cell>
          <cell r="F849">
            <v>100</v>
          </cell>
          <cell r="G849">
            <v>100</v>
          </cell>
          <cell r="H849">
            <v>100</v>
          </cell>
          <cell r="I849" t="str">
            <v>Xuất sắc</v>
          </cell>
          <cell r="J849">
            <v>100</v>
          </cell>
        </row>
        <row r="850">
          <cell r="B850" t="str">
            <v>21020338</v>
          </cell>
          <cell r="C850" t="str">
            <v>Ngô Thảo Hương</v>
          </cell>
          <cell r="D850">
            <v>37965</v>
          </cell>
          <cell r="E850">
            <v>80</v>
          </cell>
          <cell r="F850">
            <v>90</v>
          </cell>
          <cell r="G850"/>
          <cell r="H850">
            <v>85</v>
          </cell>
          <cell r="I850" t="str">
            <v>Tốt</v>
          </cell>
          <cell r="J850">
            <v>85</v>
          </cell>
        </row>
        <row r="851">
          <cell r="B851" t="str">
            <v>21020341</v>
          </cell>
          <cell r="C851" t="str">
            <v>Trần Phúc Khang</v>
          </cell>
          <cell r="D851">
            <v>37909</v>
          </cell>
          <cell r="E851">
            <v>90</v>
          </cell>
          <cell r="F851">
            <v>90</v>
          </cell>
          <cell r="G851">
            <v>90</v>
          </cell>
          <cell r="H851">
            <v>90</v>
          </cell>
          <cell r="I851" t="str">
            <v>Xuất sắc</v>
          </cell>
          <cell r="J851">
            <v>90</v>
          </cell>
        </row>
        <row r="852">
          <cell r="B852" t="str">
            <v>21020347</v>
          </cell>
          <cell r="C852" t="str">
            <v>Nguyễn Nhật Lê</v>
          </cell>
          <cell r="D852">
            <v>37719</v>
          </cell>
          <cell r="E852">
            <v>90</v>
          </cell>
          <cell r="F852">
            <v>90</v>
          </cell>
          <cell r="G852">
            <v>90</v>
          </cell>
          <cell r="H852">
            <v>90</v>
          </cell>
          <cell r="I852" t="str">
            <v>Xuất sắc</v>
          </cell>
          <cell r="J852">
            <v>90</v>
          </cell>
        </row>
        <row r="853">
          <cell r="B853" t="str">
            <v>21020353</v>
          </cell>
          <cell r="C853" t="str">
            <v>Giang Bảo Minh</v>
          </cell>
          <cell r="D853">
            <v>37871</v>
          </cell>
          <cell r="E853">
            <v>82</v>
          </cell>
          <cell r="F853">
            <v>82</v>
          </cell>
          <cell r="G853">
            <v>82</v>
          </cell>
          <cell r="H853">
            <v>82</v>
          </cell>
          <cell r="I853" t="str">
            <v>Tốt</v>
          </cell>
          <cell r="J853">
            <v>82</v>
          </cell>
        </row>
        <row r="854">
          <cell r="B854" t="str">
            <v>21020357</v>
          </cell>
          <cell r="C854" t="str">
            <v>Nguyễn Đoàn Ngọc Minh</v>
          </cell>
          <cell r="D854">
            <v>37911</v>
          </cell>
          <cell r="E854">
            <v>75</v>
          </cell>
          <cell r="F854">
            <v>80</v>
          </cell>
          <cell r="G854">
            <v>80</v>
          </cell>
          <cell r="H854">
            <v>80</v>
          </cell>
          <cell r="I854" t="str">
            <v>Tốt</v>
          </cell>
          <cell r="J854">
            <v>80</v>
          </cell>
        </row>
        <row r="855">
          <cell r="B855" t="str">
            <v>21020360</v>
          </cell>
          <cell r="C855" t="str">
            <v>Hà Hải Nam</v>
          </cell>
          <cell r="D855">
            <v>37836</v>
          </cell>
          <cell r="E855">
            <v>90</v>
          </cell>
          <cell r="F855">
            <v>90</v>
          </cell>
          <cell r="G855"/>
          <cell r="H855">
            <v>85</v>
          </cell>
          <cell r="I855" t="str">
            <v>Tốt</v>
          </cell>
          <cell r="J855">
            <v>85</v>
          </cell>
        </row>
        <row r="856">
          <cell r="B856" t="str">
            <v>21020363</v>
          </cell>
          <cell r="C856" t="str">
            <v>Nguyễn Hoài Ngân</v>
          </cell>
          <cell r="D856">
            <v>37901</v>
          </cell>
          <cell r="E856">
            <v>90</v>
          </cell>
          <cell r="F856">
            <v>90</v>
          </cell>
          <cell r="G856">
            <v>90</v>
          </cell>
          <cell r="H856">
            <v>90</v>
          </cell>
          <cell r="I856" t="str">
            <v>Xuất sắc</v>
          </cell>
          <cell r="J856">
            <v>90</v>
          </cell>
        </row>
        <row r="857">
          <cell r="B857" t="str">
            <v>21020366</v>
          </cell>
          <cell r="C857" t="str">
            <v>Lê Vũ Minh Nghĩa</v>
          </cell>
          <cell r="D857">
            <v>37812</v>
          </cell>
          <cell r="E857">
            <v>70</v>
          </cell>
          <cell r="F857">
            <v>80</v>
          </cell>
          <cell r="G857"/>
          <cell r="H857">
            <v>75</v>
          </cell>
          <cell r="I857" t="str">
            <v>Khá</v>
          </cell>
          <cell r="J857">
            <v>75</v>
          </cell>
        </row>
        <row r="858">
          <cell r="B858" t="str">
            <v>21020372</v>
          </cell>
          <cell r="C858" t="str">
            <v>Nguyễn Thị Lan Nhi</v>
          </cell>
          <cell r="D858">
            <v>37796</v>
          </cell>
          <cell r="E858">
            <v>90</v>
          </cell>
          <cell r="F858">
            <v>90</v>
          </cell>
          <cell r="G858">
            <v>90</v>
          </cell>
          <cell r="H858">
            <v>90</v>
          </cell>
          <cell r="I858" t="str">
            <v>Xuất sắc</v>
          </cell>
          <cell r="J858">
            <v>90</v>
          </cell>
        </row>
        <row r="859">
          <cell r="B859" t="str">
            <v>21020375</v>
          </cell>
          <cell r="C859" t="str">
            <v>Đoàn Văn Phong</v>
          </cell>
          <cell r="D859">
            <v>37776</v>
          </cell>
          <cell r="E859">
            <v>90</v>
          </cell>
          <cell r="F859">
            <v>90</v>
          </cell>
          <cell r="G859">
            <v>90</v>
          </cell>
          <cell r="H859">
            <v>90</v>
          </cell>
          <cell r="I859" t="str">
            <v>Xuất sắc</v>
          </cell>
          <cell r="J859">
            <v>90</v>
          </cell>
        </row>
        <row r="860">
          <cell r="B860" t="str">
            <v>21020378</v>
          </cell>
          <cell r="C860" t="str">
            <v>Đỗ Thu Phương</v>
          </cell>
          <cell r="D860">
            <v>37689</v>
          </cell>
          <cell r="E860"/>
          <cell r="F860"/>
          <cell r="G860"/>
          <cell r="H860"/>
          <cell r="I860" t="str">
            <v>Kém</v>
          </cell>
          <cell r="J860"/>
        </row>
        <row r="861">
          <cell r="B861" t="str">
            <v>21020381</v>
          </cell>
          <cell r="C861" t="str">
            <v>Lê Quốc Nhật Quang</v>
          </cell>
          <cell r="D861">
            <v>37825</v>
          </cell>
          <cell r="E861">
            <v>80</v>
          </cell>
          <cell r="F861">
            <v>80</v>
          </cell>
          <cell r="G861">
            <v>80</v>
          </cell>
          <cell r="H861">
            <v>80</v>
          </cell>
          <cell r="I861" t="str">
            <v>Tốt</v>
          </cell>
          <cell r="J861">
            <v>80</v>
          </cell>
        </row>
        <row r="862">
          <cell r="B862" t="str">
            <v>21020383</v>
          </cell>
          <cell r="C862" t="str">
            <v>Nguyễn Minh Quân</v>
          </cell>
          <cell r="D862">
            <v>37983</v>
          </cell>
          <cell r="E862">
            <v>80</v>
          </cell>
          <cell r="F862">
            <v>80</v>
          </cell>
          <cell r="G862">
            <v>80</v>
          </cell>
          <cell r="H862">
            <v>80</v>
          </cell>
          <cell r="I862" t="str">
            <v>Tốt</v>
          </cell>
          <cell r="J862">
            <v>80</v>
          </cell>
        </row>
        <row r="863">
          <cell r="B863" t="str">
            <v>21020384</v>
          </cell>
          <cell r="C863" t="str">
            <v>Phùng Lê Anh Quân</v>
          </cell>
          <cell r="D863">
            <v>37768</v>
          </cell>
          <cell r="E863">
            <v>90</v>
          </cell>
          <cell r="F863">
            <v>90</v>
          </cell>
          <cell r="G863">
            <v>90</v>
          </cell>
          <cell r="H863">
            <v>90</v>
          </cell>
          <cell r="I863" t="str">
            <v>Xuất sắc</v>
          </cell>
          <cell r="J863">
            <v>90</v>
          </cell>
        </row>
        <row r="864">
          <cell r="B864" t="str">
            <v>21020390</v>
          </cell>
          <cell r="C864" t="str">
            <v>Trần Minh Sơn</v>
          </cell>
          <cell r="D864">
            <v>37890</v>
          </cell>
          <cell r="E864">
            <v>70</v>
          </cell>
          <cell r="F864">
            <v>80</v>
          </cell>
          <cell r="G864"/>
          <cell r="H864">
            <v>75</v>
          </cell>
          <cell r="I864" t="str">
            <v>Khá</v>
          </cell>
          <cell r="J864">
            <v>75</v>
          </cell>
        </row>
        <row r="865">
          <cell r="B865" t="str">
            <v>21020393</v>
          </cell>
          <cell r="C865" t="str">
            <v>Chu Quang Tú</v>
          </cell>
          <cell r="D865">
            <v>37756</v>
          </cell>
          <cell r="E865">
            <v>90</v>
          </cell>
          <cell r="F865">
            <v>90</v>
          </cell>
          <cell r="G865">
            <v>90</v>
          </cell>
          <cell r="H865">
            <v>90</v>
          </cell>
          <cell r="I865" t="str">
            <v>Xuất sắc</v>
          </cell>
          <cell r="J865">
            <v>90</v>
          </cell>
        </row>
        <row r="866">
          <cell r="B866" t="str">
            <v>21020396</v>
          </cell>
          <cell r="C866" t="str">
            <v>Nguyễn Minh Tuấn</v>
          </cell>
          <cell r="D866">
            <v>37906</v>
          </cell>
          <cell r="E866">
            <v>90</v>
          </cell>
          <cell r="F866">
            <v>90</v>
          </cell>
          <cell r="G866">
            <v>90</v>
          </cell>
          <cell r="H866">
            <v>90</v>
          </cell>
          <cell r="I866" t="str">
            <v>Xuất sắc</v>
          </cell>
          <cell r="J866">
            <v>90</v>
          </cell>
        </row>
        <row r="867">
          <cell r="B867" t="str">
            <v>21020402</v>
          </cell>
          <cell r="C867" t="str">
            <v>Nguyễn Như Thảo</v>
          </cell>
          <cell r="D867">
            <v>37874</v>
          </cell>
          <cell r="E867">
            <v>90</v>
          </cell>
          <cell r="F867">
            <v>90</v>
          </cell>
          <cell r="G867">
            <v>90</v>
          </cell>
          <cell r="H867">
            <v>90</v>
          </cell>
          <cell r="I867" t="str">
            <v>Xuất sắc</v>
          </cell>
          <cell r="J867">
            <v>90</v>
          </cell>
        </row>
        <row r="868">
          <cell r="B868" t="str">
            <v>21020405</v>
          </cell>
          <cell r="C868" t="str">
            <v>Phan Mạnh Thắng</v>
          </cell>
          <cell r="D868">
            <v>37656</v>
          </cell>
          <cell r="E868">
            <v>80</v>
          </cell>
          <cell r="F868">
            <v>80</v>
          </cell>
          <cell r="G868">
            <v>80</v>
          </cell>
          <cell r="H868">
            <v>80</v>
          </cell>
          <cell r="I868" t="str">
            <v>Tốt</v>
          </cell>
          <cell r="J868">
            <v>80</v>
          </cell>
        </row>
        <row r="869">
          <cell r="B869" t="str">
            <v>21020408</v>
          </cell>
          <cell r="C869" t="str">
            <v>Nguyễn Tiến Thông</v>
          </cell>
          <cell r="D869">
            <v>37660</v>
          </cell>
          <cell r="E869">
            <v>92</v>
          </cell>
          <cell r="F869">
            <v>92</v>
          </cell>
          <cell r="G869">
            <v>92</v>
          </cell>
          <cell r="H869">
            <v>92</v>
          </cell>
          <cell r="I869" t="str">
            <v>Xuất sắc</v>
          </cell>
          <cell r="J869">
            <v>92</v>
          </cell>
        </row>
        <row r="870">
          <cell r="B870" t="str">
            <v>21020414</v>
          </cell>
          <cell r="C870" t="str">
            <v>Đặng Thị Thanh Trúc</v>
          </cell>
          <cell r="D870">
            <v>37804</v>
          </cell>
          <cell r="E870">
            <v>90</v>
          </cell>
          <cell r="F870">
            <v>90</v>
          </cell>
          <cell r="G870"/>
          <cell r="H870">
            <v>85</v>
          </cell>
          <cell r="I870" t="str">
            <v>Tốt</v>
          </cell>
          <cell r="J870">
            <v>85</v>
          </cell>
        </row>
        <row r="871">
          <cell r="B871" t="str">
            <v>21020534</v>
          </cell>
          <cell r="C871" t="str">
            <v>Bùi Đức Anh</v>
          </cell>
          <cell r="D871">
            <v>37679</v>
          </cell>
          <cell r="E871">
            <v>90</v>
          </cell>
          <cell r="F871">
            <v>90</v>
          </cell>
          <cell r="G871">
            <v>90</v>
          </cell>
          <cell r="H871">
            <v>90</v>
          </cell>
          <cell r="I871" t="str">
            <v>Xuất sắc</v>
          </cell>
          <cell r="J871">
            <v>90</v>
          </cell>
        </row>
        <row r="872">
          <cell r="B872" t="str">
            <v>21020544</v>
          </cell>
          <cell r="C872" t="str">
            <v>Lê Phương Linh</v>
          </cell>
          <cell r="D872">
            <v>37781</v>
          </cell>
          <cell r="E872">
            <v>90</v>
          </cell>
          <cell r="F872">
            <v>90</v>
          </cell>
          <cell r="G872">
            <v>90</v>
          </cell>
          <cell r="H872">
            <v>90</v>
          </cell>
          <cell r="I872" t="str">
            <v>Xuất sắc</v>
          </cell>
          <cell r="J872">
            <v>90</v>
          </cell>
        </row>
        <row r="873">
          <cell r="B873" t="str">
            <v>21020547</v>
          </cell>
          <cell r="C873" t="str">
            <v>Trần Duy Long</v>
          </cell>
          <cell r="D873">
            <v>37881</v>
          </cell>
          <cell r="E873">
            <v>85</v>
          </cell>
          <cell r="F873">
            <v>90</v>
          </cell>
          <cell r="G873">
            <v>90</v>
          </cell>
          <cell r="H873">
            <v>90</v>
          </cell>
          <cell r="I873" t="str">
            <v>Xuất sắc</v>
          </cell>
          <cell r="J873">
            <v>90</v>
          </cell>
        </row>
        <row r="874">
          <cell r="B874" t="str">
            <v>21020553</v>
          </cell>
          <cell r="C874" t="str">
            <v>Hoàng Minh Quân</v>
          </cell>
          <cell r="D874">
            <v>37659</v>
          </cell>
          <cell r="E874">
            <v>70</v>
          </cell>
          <cell r="F874">
            <v>80</v>
          </cell>
          <cell r="G874"/>
          <cell r="H874">
            <v>75</v>
          </cell>
          <cell r="I874" t="str">
            <v>Khá</v>
          </cell>
          <cell r="J874">
            <v>75</v>
          </cell>
        </row>
        <row r="875">
          <cell r="B875" t="str">
            <v>21020556</v>
          </cell>
          <cell r="C875" t="str">
            <v>Nguyễn Đức Tùng</v>
          </cell>
          <cell r="D875">
            <v>37851</v>
          </cell>
          <cell r="E875">
            <v>75</v>
          </cell>
          <cell r="F875">
            <v>80</v>
          </cell>
          <cell r="G875"/>
          <cell r="H875">
            <v>80</v>
          </cell>
          <cell r="I875" t="str">
            <v>Tốt</v>
          </cell>
          <cell r="J875">
            <v>80</v>
          </cell>
        </row>
        <row r="876">
          <cell r="B876" t="str">
            <v>21020718</v>
          </cell>
          <cell r="C876" t="str">
            <v>Nguyễn Thị Thu Trang</v>
          </cell>
          <cell r="D876">
            <v>37790</v>
          </cell>
          <cell r="E876">
            <v>90</v>
          </cell>
          <cell r="F876">
            <v>90</v>
          </cell>
          <cell r="G876"/>
          <cell r="H876">
            <v>85</v>
          </cell>
          <cell r="I876" t="str">
            <v>Tốt</v>
          </cell>
          <cell r="J876">
            <v>85</v>
          </cell>
        </row>
        <row r="877">
          <cell r="B877" t="str">
            <v>21020752</v>
          </cell>
          <cell r="C877" t="str">
            <v>Nguyễn Thị Kiều Chinh</v>
          </cell>
          <cell r="D877">
            <v>37649</v>
          </cell>
          <cell r="E877">
            <v>90</v>
          </cell>
          <cell r="F877">
            <v>90</v>
          </cell>
          <cell r="G877">
            <v>90</v>
          </cell>
          <cell r="H877">
            <v>90</v>
          </cell>
          <cell r="I877" t="str">
            <v>Xuất sắc</v>
          </cell>
          <cell r="J877">
            <v>90</v>
          </cell>
        </row>
        <row r="878">
          <cell r="B878" t="str">
            <v>21020756</v>
          </cell>
          <cell r="C878" t="str">
            <v>Ngô Bình Dương</v>
          </cell>
          <cell r="D878">
            <v>37717</v>
          </cell>
          <cell r="E878">
            <v>80</v>
          </cell>
          <cell r="F878">
            <v>80</v>
          </cell>
          <cell r="G878">
            <v>80</v>
          </cell>
          <cell r="H878">
            <v>80</v>
          </cell>
          <cell r="I878" t="str">
            <v>Tốt</v>
          </cell>
          <cell r="J878">
            <v>80</v>
          </cell>
        </row>
        <row r="879">
          <cell r="B879" t="str">
            <v>21020759</v>
          </cell>
          <cell r="C879" t="str">
            <v>Hứa Khánh Đoan</v>
          </cell>
          <cell r="D879">
            <v>37637</v>
          </cell>
          <cell r="E879">
            <v>85</v>
          </cell>
          <cell r="F879">
            <v>90</v>
          </cell>
          <cell r="G879">
            <v>90</v>
          </cell>
          <cell r="H879">
            <v>90</v>
          </cell>
          <cell r="I879" t="str">
            <v>Xuất sắc</v>
          </cell>
          <cell r="J879">
            <v>90</v>
          </cell>
        </row>
        <row r="880">
          <cell r="B880" t="str">
            <v>21020769</v>
          </cell>
          <cell r="C880" t="str">
            <v>Trần Duy Khánh</v>
          </cell>
          <cell r="D880">
            <v>37770</v>
          </cell>
          <cell r="E880">
            <v>90</v>
          </cell>
          <cell r="F880">
            <v>90</v>
          </cell>
          <cell r="G880"/>
          <cell r="H880">
            <v>85</v>
          </cell>
          <cell r="I880" t="str">
            <v>Tốt</v>
          </cell>
          <cell r="J880">
            <v>85</v>
          </cell>
        </row>
        <row r="881">
          <cell r="B881" t="str">
            <v>21020772</v>
          </cell>
          <cell r="C881" t="str">
            <v>Nguyễn Bá Hoàng Kim</v>
          </cell>
          <cell r="D881">
            <v>37685</v>
          </cell>
          <cell r="E881">
            <v>90</v>
          </cell>
          <cell r="F881">
            <v>90</v>
          </cell>
          <cell r="G881">
            <v>90</v>
          </cell>
          <cell r="H881">
            <v>90</v>
          </cell>
          <cell r="I881" t="str">
            <v>Xuất sắc</v>
          </cell>
          <cell r="J881">
            <v>90</v>
          </cell>
        </row>
        <row r="882">
          <cell r="B882" t="str">
            <v>21020775</v>
          </cell>
          <cell r="C882" t="str">
            <v>Bùi Đức Luân</v>
          </cell>
          <cell r="D882">
            <v>37903</v>
          </cell>
          <cell r="E882">
            <v>82</v>
          </cell>
          <cell r="F882">
            <v>82</v>
          </cell>
          <cell r="G882">
            <v>82</v>
          </cell>
          <cell r="H882">
            <v>82</v>
          </cell>
          <cell r="I882" t="str">
            <v>Tốt</v>
          </cell>
          <cell r="J882">
            <v>82</v>
          </cell>
        </row>
        <row r="883">
          <cell r="B883" t="str">
            <v>21020778</v>
          </cell>
          <cell r="C883" t="str">
            <v>Dương Bình Minh</v>
          </cell>
          <cell r="D883">
            <v>37558</v>
          </cell>
          <cell r="E883">
            <v>80</v>
          </cell>
          <cell r="F883">
            <v>80</v>
          </cell>
          <cell r="G883">
            <v>80</v>
          </cell>
          <cell r="H883">
            <v>80</v>
          </cell>
          <cell r="I883" t="str">
            <v>Tốt</v>
          </cell>
          <cell r="J883">
            <v>80</v>
          </cell>
        </row>
        <row r="884">
          <cell r="B884" t="str">
            <v>21020787</v>
          </cell>
          <cell r="C884" t="str">
            <v>Hoàng Văn Quyền</v>
          </cell>
          <cell r="D884">
            <v>37657</v>
          </cell>
          <cell r="E884">
            <v>90</v>
          </cell>
          <cell r="F884">
            <v>90</v>
          </cell>
          <cell r="G884">
            <v>90</v>
          </cell>
          <cell r="H884">
            <v>90</v>
          </cell>
          <cell r="I884" t="str">
            <v>Xuất sắc</v>
          </cell>
          <cell r="J884">
            <v>90</v>
          </cell>
        </row>
        <row r="885">
          <cell r="B885" t="str">
            <v>21020792</v>
          </cell>
          <cell r="C885" t="str">
            <v>Trịnh Đức Thành</v>
          </cell>
          <cell r="D885">
            <v>37845</v>
          </cell>
          <cell r="E885">
            <v>90</v>
          </cell>
          <cell r="F885">
            <v>90</v>
          </cell>
          <cell r="G885">
            <v>90</v>
          </cell>
          <cell r="H885">
            <v>90</v>
          </cell>
          <cell r="I885" t="str">
            <v>Xuất sắc</v>
          </cell>
          <cell r="J885">
            <v>90</v>
          </cell>
        </row>
        <row r="886">
          <cell r="B886" t="str">
            <v>21020800</v>
          </cell>
          <cell r="C886" t="str">
            <v>Lâm Trọng Vinh</v>
          </cell>
          <cell r="D886">
            <v>37770</v>
          </cell>
          <cell r="E886">
            <v>85</v>
          </cell>
          <cell r="F886">
            <v>90</v>
          </cell>
          <cell r="G886">
            <v>90</v>
          </cell>
          <cell r="H886">
            <v>90</v>
          </cell>
          <cell r="I886" t="str">
            <v>Xuất sắc</v>
          </cell>
          <cell r="J886">
            <v>90</v>
          </cell>
        </row>
        <row r="887">
          <cell r="B887" t="str">
            <v>21021657</v>
          </cell>
          <cell r="C887" t="str">
            <v>Ma Công Hiệu</v>
          </cell>
          <cell r="D887">
            <v>37594</v>
          </cell>
          <cell r="E887">
            <v>80</v>
          </cell>
          <cell r="F887">
            <v>80</v>
          </cell>
          <cell r="G887"/>
          <cell r="H887">
            <v>75</v>
          </cell>
          <cell r="I887" t="str">
            <v>Khá</v>
          </cell>
          <cell r="J887">
            <v>75</v>
          </cell>
        </row>
        <row r="888">
          <cell r="B888" t="str">
            <v>MASV</v>
          </cell>
          <cell r="C888" t="str">
            <v>Họ và tên</v>
          </cell>
          <cell r="D888" t="str">
            <v>Ngày sinh</v>
          </cell>
          <cell r="E888" t="str">
            <v>Điểm</v>
          </cell>
          <cell r="F888" t="str">
            <v>Điểm</v>
          </cell>
          <cell r="G888" t="str">
            <v>Điểm</v>
          </cell>
          <cell r="H888" t="str">
            <v>Điểm KL</v>
          </cell>
          <cell r="I888"/>
          <cell r="J888" t="str">
            <v>Điểm KL</v>
          </cell>
        </row>
        <row r="889">
          <cell r="B889"/>
          <cell r="C889"/>
          <cell r="D889"/>
          <cell r="E889" t="str">
            <v>Tự ĐG</v>
          </cell>
          <cell r="F889" t="str">
            <v>BCS</v>
          </cell>
          <cell r="G889" t="str">
            <v>CV</v>
          </cell>
          <cell r="H889" t="str">
            <v>HĐ cấp Khoa</v>
          </cell>
          <cell r="I889"/>
          <cell r="J889" t="str">
            <v>HĐ cấp Trường</v>
          </cell>
        </row>
        <row r="890">
          <cell r="B890"/>
          <cell r="C890"/>
          <cell r="D890"/>
          <cell r="E890"/>
          <cell r="F890"/>
          <cell r="G890"/>
          <cell r="H890" t="str">
            <v>Điểm</v>
          </cell>
          <cell r="I890" t="str">
            <v>Xếp loại</v>
          </cell>
          <cell r="J890" t="str">
            <v>Điểm</v>
          </cell>
        </row>
        <row r="891">
          <cell r="B891" t="str">
            <v>21020016</v>
          </cell>
          <cell r="C891" t="str">
            <v>Nguyễn Thị Hồng Hạnh</v>
          </cell>
          <cell r="D891">
            <v>37967</v>
          </cell>
          <cell r="E891">
            <v>90</v>
          </cell>
          <cell r="F891">
            <v>90</v>
          </cell>
          <cell r="G891">
            <v>90</v>
          </cell>
          <cell r="H891">
            <v>90</v>
          </cell>
          <cell r="I891" t="str">
            <v>Xuất sắc</v>
          </cell>
          <cell r="J891">
            <v>90</v>
          </cell>
        </row>
        <row r="892">
          <cell r="B892" t="str">
            <v>21020061</v>
          </cell>
          <cell r="C892" t="str">
            <v>Nguyễn Phan Dương</v>
          </cell>
          <cell r="D892">
            <v>37830</v>
          </cell>
          <cell r="E892">
            <v>80</v>
          </cell>
          <cell r="F892">
            <v>80</v>
          </cell>
          <cell r="G892">
            <v>80</v>
          </cell>
          <cell r="H892">
            <v>80</v>
          </cell>
          <cell r="I892" t="str">
            <v>Tốt</v>
          </cell>
          <cell r="J892">
            <v>80</v>
          </cell>
        </row>
        <row r="893">
          <cell r="B893" t="str">
            <v>21020067</v>
          </cell>
          <cell r="C893" t="str">
            <v>Trần Đình Đỗ Hải</v>
          </cell>
          <cell r="D893">
            <v>37796</v>
          </cell>
          <cell r="E893">
            <v>80</v>
          </cell>
          <cell r="F893">
            <v>80</v>
          </cell>
          <cell r="G893">
            <v>80</v>
          </cell>
          <cell r="H893">
            <v>80</v>
          </cell>
          <cell r="I893" t="str">
            <v>Tốt</v>
          </cell>
          <cell r="J893">
            <v>80</v>
          </cell>
        </row>
        <row r="894">
          <cell r="B894" t="str">
            <v>21020070</v>
          </cell>
          <cell r="C894" t="str">
            <v>Nguyễn Xuân Hiếu</v>
          </cell>
          <cell r="D894">
            <v>37878</v>
          </cell>
          <cell r="E894">
            <v>70</v>
          </cell>
          <cell r="F894">
            <v>70</v>
          </cell>
          <cell r="G894">
            <v>70</v>
          </cell>
          <cell r="H894">
            <v>70</v>
          </cell>
          <cell r="I894" t="str">
            <v>Khá</v>
          </cell>
          <cell r="J894">
            <v>70</v>
          </cell>
        </row>
        <row r="895">
          <cell r="B895" t="str">
            <v>21020073</v>
          </cell>
          <cell r="C895" t="str">
            <v>Đỗ Huy Hoàng</v>
          </cell>
          <cell r="D895">
            <v>37759</v>
          </cell>
          <cell r="E895">
            <v>90</v>
          </cell>
          <cell r="F895">
            <v>90</v>
          </cell>
          <cell r="G895">
            <v>90</v>
          </cell>
          <cell r="H895">
            <v>90</v>
          </cell>
          <cell r="I895" t="str">
            <v>Xuất sắc</v>
          </cell>
          <cell r="J895">
            <v>90</v>
          </cell>
        </row>
        <row r="896">
          <cell r="B896" t="str">
            <v>21020082</v>
          </cell>
          <cell r="C896" t="str">
            <v>Cấn Minh Nghĩa</v>
          </cell>
          <cell r="D896">
            <v>37705</v>
          </cell>
          <cell r="E896">
            <v>85</v>
          </cell>
          <cell r="F896">
            <v>85</v>
          </cell>
          <cell r="G896">
            <v>85</v>
          </cell>
          <cell r="H896">
            <v>85</v>
          </cell>
          <cell r="I896" t="str">
            <v>Tốt</v>
          </cell>
          <cell r="J896">
            <v>85</v>
          </cell>
        </row>
        <row r="897">
          <cell r="B897" t="str">
            <v>21020085</v>
          </cell>
          <cell r="C897" t="str">
            <v>Nguyễn Hải Phong</v>
          </cell>
          <cell r="D897">
            <v>37710</v>
          </cell>
          <cell r="E897">
            <v>67</v>
          </cell>
          <cell r="F897">
            <v>87</v>
          </cell>
          <cell r="G897">
            <v>87</v>
          </cell>
          <cell r="H897">
            <v>87</v>
          </cell>
          <cell r="I897" t="str">
            <v>Tốt</v>
          </cell>
          <cell r="J897">
            <v>87</v>
          </cell>
        </row>
        <row r="898">
          <cell r="B898" t="str">
            <v>21020088</v>
          </cell>
          <cell r="C898" t="str">
            <v>Lê Khả Thái Sơn</v>
          </cell>
          <cell r="D898">
            <v>37685</v>
          </cell>
          <cell r="E898">
            <v>72</v>
          </cell>
          <cell r="F898">
            <v>82</v>
          </cell>
          <cell r="G898">
            <v>82</v>
          </cell>
          <cell r="H898">
            <v>82</v>
          </cell>
          <cell r="I898" t="str">
            <v>Tốt</v>
          </cell>
          <cell r="J898">
            <v>82</v>
          </cell>
        </row>
        <row r="899">
          <cell r="B899" t="str">
            <v>21020120</v>
          </cell>
          <cell r="C899" t="str">
            <v>Mai Thanh Hải</v>
          </cell>
          <cell r="D899">
            <v>37701</v>
          </cell>
          <cell r="E899">
            <v>87</v>
          </cell>
          <cell r="F899">
            <v>85</v>
          </cell>
          <cell r="G899">
            <v>85</v>
          </cell>
          <cell r="H899">
            <v>85</v>
          </cell>
          <cell r="I899" t="str">
            <v>Tốt</v>
          </cell>
          <cell r="J899">
            <v>85</v>
          </cell>
        </row>
        <row r="900">
          <cell r="B900" t="str">
            <v>21020123</v>
          </cell>
          <cell r="C900" t="str">
            <v>Nguyễn Tiến Hoàng</v>
          </cell>
          <cell r="D900">
            <v>37972</v>
          </cell>
          <cell r="E900">
            <v>90</v>
          </cell>
          <cell r="F900">
            <v>90</v>
          </cell>
          <cell r="G900">
            <v>90</v>
          </cell>
          <cell r="H900">
            <v>90</v>
          </cell>
          <cell r="I900" t="str">
            <v>Xuất sắc</v>
          </cell>
          <cell r="J900">
            <v>90</v>
          </cell>
        </row>
        <row r="901">
          <cell r="B901" t="str">
            <v>21020132</v>
          </cell>
          <cell r="C901" t="str">
            <v>Trần Tất Việt</v>
          </cell>
          <cell r="D901">
            <v>37875</v>
          </cell>
          <cell r="E901">
            <v>90</v>
          </cell>
          <cell r="F901">
            <v>90</v>
          </cell>
          <cell r="G901">
            <v>90</v>
          </cell>
          <cell r="H901">
            <v>90</v>
          </cell>
          <cell r="I901" t="str">
            <v>Xuất sắc</v>
          </cell>
          <cell r="J901">
            <v>90</v>
          </cell>
        </row>
        <row r="902">
          <cell r="B902" t="str">
            <v>21020273</v>
          </cell>
          <cell r="C902" t="str">
            <v>Dương Nguyễn Việt Anh</v>
          </cell>
          <cell r="D902">
            <v>37680</v>
          </cell>
          <cell r="E902">
            <v>92</v>
          </cell>
          <cell r="F902">
            <v>92</v>
          </cell>
          <cell r="G902">
            <v>92</v>
          </cell>
          <cell r="H902">
            <v>92</v>
          </cell>
          <cell r="I902" t="str">
            <v>Xuất sắc</v>
          </cell>
          <cell r="J902">
            <v>92</v>
          </cell>
        </row>
        <row r="903">
          <cell r="B903" t="str">
            <v>21020276</v>
          </cell>
          <cell r="C903" t="str">
            <v>Nguyễn Tuấn Anh</v>
          </cell>
          <cell r="D903">
            <v>37764</v>
          </cell>
          <cell r="E903">
            <v>90</v>
          </cell>
          <cell r="F903">
            <v>90</v>
          </cell>
          <cell r="G903">
            <v>90</v>
          </cell>
          <cell r="H903">
            <v>90</v>
          </cell>
          <cell r="I903" t="str">
            <v>Xuất sắc</v>
          </cell>
          <cell r="J903">
            <v>90</v>
          </cell>
        </row>
        <row r="904">
          <cell r="B904" t="str">
            <v>21020279</v>
          </cell>
          <cell r="C904" t="str">
            <v>Trần Diệu Anh</v>
          </cell>
          <cell r="D904">
            <v>37877</v>
          </cell>
          <cell r="E904">
            <v>90</v>
          </cell>
          <cell r="F904">
            <v>90</v>
          </cell>
          <cell r="G904">
            <v>90</v>
          </cell>
          <cell r="H904">
            <v>90</v>
          </cell>
          <cell r="I904" t="str">
            <v>Xuất sắc</v>
          </cell>
          <cell r="J904">
            <v>90</v>
          </cell>
        </row>
        <row r="905">
          <cell r="B905" t="str">
            <v>21020282</v>
          </cell>
          <cell r="C905" t="str">
            <v>Trịnh Kiều Anh</v>
          </cell>
          <cell r="D905">
            <v>37942</v>
          </cell>
          <cell r="E905">
            <v>90</v>
          </cell>
          <cell r="F905">
            <v>90</v>
          </cell>
          <cell r="G905">
            <v>90</v>
          </cell>
          <cell r="H905">
            <v>90</v>
          </cell>
          <cell r="I905" t="str">
            <v>Xuất sắc</v>
          </cell>
          <cell r="J905">
            <v>90</v>
          </cell>
        </row>
        <row r="906">
          <cell r="B906" t="str">
            <v>21020285</v>
          </cell>
          <cell r="C906" t="str">
            <v>Nguyễn Ngọc Cường</v>
          </cell>
          <cell r="D906">
            <v>37675</v>
          </cell>
          <cell r="E906">
            <v>92</v>
          </cell>
          <cell r="F906">
            <v>92</v>
          </cell>
          <cell r="G906">
            <v>92</v>
          </cell>
          <cell r="H906">
            <v>92</v>
          </cell>
          <cell r="I906" t="str">
            <v>Xuất sắc</v>
          </cell>
          <cell r="J906">
            <v>92</v>
          </cell>
        </row>
        <row r="907">
          <cell r="B907" t="str">
            <v>21020288</v>
          </cell>
          <cell r="C907" t="str">
            <v>Lưu Đình Chính</v>
          </cell>
          <cell r="D907">
            <v>37789</v>
          </cell>
          <cell r="E907">
            <v>90</v>
          </cell>
          <cell r="F907">
            <v>90</v>
          </cell>
          <cell r="G907">
            <v>90</v>
          </cell>
          <cell r="H907">
            <v>90</v>
          </cell>
          <cell r="I907" t="str">
            <v>Xuất sắc</v>
          </cell>
          <cell r="J907">
            <v>90</v>
          </cell>
        </row>
        <row r="908">
          <cell r="B908" t="str">
            <v>21020291</v>
          </cell>
          <cell r="C908" t="str">
            <v>Trần Anh Dũng</v>
          </cell>
          <cell r="D908">
            <v>37649</v>
          </cell>
          <cell r="E908">
            <v>90</v>
          </cell>
          <cell r="F908">
            <v>90</v>
          </cell>
          <cell r="G908">
            <v>90</v>
          </cell>
          <cell r="H908">
            <v>90</v>
          </cell>
          <cell r="I908" t="str">
            <v>Xuất sắc</v>
          </cell>
          <cell r="J908">
            <v>90</v>
          </cell>
        </row>
        <row r="909">
          <cell r="B909" t="str">
            <v>21020294</v>
          </cell>
          <cell r="C909" t="str">
            <v>Nguyễn Khánh Duy</v>
          </cell>
          <cell r="D909">
            <v>37950</v>
          </cell>
          <cell r="E909">
            <v>85</v>
          </cell>
          <cell r="F909">
            <v>85</v>
          </cell>
          <cell r="G909">
            <v>85</v>
          </cell>
          <cell r="H909">
            <v>85</v>
          </cell>
          <cell r="I909" t="str">
            <v>Tốt</v>
          </cell>
          <cell r="J909">
            <v>85</v>
          </cell>
        </row>
        <row r="910">
          <cell r="B910" t="str">
            <v>21020297</v>
          </cell>
          <cell r="C910" t="str">
            <v>Lê Minh Đạt</v>
          </cell>
          <cell r="D910">
            <v>37907</v>
          </cell>
          <cell r="E910">
            <v>77</v>
          </cell>
          <cell r="F910">
            <v>77</v>
          </cell>
          <cell r="G910">
            <v>77</v>
          </cell>
          <cell r="H910">
            <v>77</v>
          </cell>
          <cell r="I910" t="str">
            <v>Khá</v>
          </cell>
          <cell r="J910">
            <v>77</v>
          </cell>
        </row>
        <row r="911">
          <cell r="B911" t="str">
            <v>21020300</v>
          </cell>
          <cell r="C911" t="str">
            <v>Nguyễn Trường Đạt</v>
          </cell>
          <cell r="D911">
            <v>37871</v>
          </cell>
          <cell r="E911">
            <v>85</v>
          </cell>
          <cell r="F911">
            <v>85</v>
          </cell>
          <cell r="G911"/>
          <cell r="H911">
            <v>80</v>
          </cell>
          <cell r="I911" t="str">
            <v>Tốt</v>
          </cell>
          <cell r="J911"/>
        </row>
        <row r="912">
          <cell r="B912" t="str">
            <v>21020312</v>
          </cell>
          <cell r="C912" t="str">
            <v>Dương Hoàng Hải</v>
          </cell>
          <cell r="D912">
            <v>37899</v>
          </cell>
          <cell r="E912">
            <v>80</v>
          </cell>
          <cell r="F912">
            <v>80</v>
          </cell>
          <cell r="G912">
            <v>80</v>
          </cell>
          <cell r="H912">
            <v>80</v>
          </cell>
          <cell r="I912" t="str">
            <v>Tốt</v>
          </cell>
          <cell r="J912">
            <v>80</v>
          </cell>
        </row>
        <row r="913">
          <cell r="B913" t="str">
            <v>21020318</v>
          </cell>
          <cell r="C913" t="str">
            <v>Nguyễn Trung Hiếu</v>
          </cell>
          <cell r="D913">
            <v>37888</v>
          </cell>
          <cell r="E913">
            <v>85</v>
          </cell>
          <cell r="F913">
            <v>85</v>
          </cell>
          <cell r="G913">
            <v>85</v>
          </cell>
          <cell r="H913">
            <v>85</v>
          </cell>
          <cell r="I913" t="str">
            <v>Tốt</v>
          </cell>
          <cell r="J913">
            <v>85</v>
          </cell>
        </row>
        <row r="914">
          <cell r="B914" t="str">
            <v>21020324</v>
          </cell>
          <cell r="C914" t="str">
            <v>Phạm Hoàng</v>
          </cell>
          <cell r="D914">
            <v>37910</v>
          </cell>
          <cell r="E914">
            <v>92</v>
          </cell>
          <cell r="F914">
            <v>90</v>
          </cell>
          <cell r="G914">
            <v>90</v>
          </cell>
          <cell r="H914">
            <v>90</v>
          </cell>
          <cell r="I914" t="str">
            <v>Xuất sắc</v>
          </cell>
          <cell r="J914">
            <v>90</v>
          </cell>
        </row>
        <row r="915">
          <cell r="B915" t="str">
            <v>21020327</v>
          </cell>
          <cell r="C915" t="str">
            <v>Nguyễn Đức Hùng</v>
          </cell>
          <cell r="D915">
            <v>37631</v>
          </cell>
          <cell r="E915">
            <v>90</v>
          </cell>
          <cell r="F915">
            <v>90</v>
          </cell>
          <cell r="G915">
            <v>90</v>
          </cell>
          <cell r="H915">
            <v>90</v>
          </cell>
          <cell r="I915" t="str">
            <v>Xuất sắc</v>
          </cell>
          <cell r="J915">
            <v>90</v>
          </cell>
        </row>
        <row r="916">
          <cell r="B916" t="str">
            <v>21020330</v>
          </cell>
          <cell r="C916" t="str">
            <v>Ngô Đăng Huy</v>
          </cell>
          <cell r="D916">
            <v>37668</v>
          </cell>
          <cell r="E916">
            <v>90</v>
          </cell>
          <cell r="F916">
            <v>90</v>
          </cell>
          <cell r="G916">
            <v>90</v>
          </cell>
          <cell r="H916">
            <v>90</v>
          </cell>
          <cell r="I916" t="str">
            <v>Xuất sắc</v>
          </cell>
          <cell r="J916">
            <v>90</v>
          </cell>
        </row>
        <row r="917">
          <cell r="B917" t="str">
            <v>21020342</v>
          </cell>
          <cell r="C917" t="str">
            <v>Hoàng Bảo Khanh</v>
          </cell>
          <cell r="D917">
            <v>37675</v>
          </cell>
          <cell r="E917">
            <v>96</v>
          </cell>
          <cell r="F917">
            <v>96</v>
          </cell>
          <cell r="G917">
            <v>96</v>
          </cell>
          <cell r="H917">
            <v>96</v>
          </cell>
          <cell r="I917" t="str">
            <v>Xuất sắc</v>
          </cell>
          <cell r="J917">
            <v>96</v>
          </cell>
        </row>
        <row r="918">
          <cell r="B918" t="str">
            <v>21020348</v>
          </cell>
          <cell r="C918" t="str">
            <v>Hoàng Hải Long</v>
          </cell>
          <cell r="D918">
            <v>37968</v>
          </cell>
          <cell r="E918">
            <v>90</v>
          </cell>
          <cell r="F918">
            <v>90</v>
          </cell>
          <cell r="G918">
            <v>90</v>
          </cell>
          <cell r="H918">
            <v>90</v>
          </cell>
          <cell r="I918" t="str">
            <v>Xuất sắc</v>
          </cell>
          <cell r="J918">
            <v>90</v>
          </cell>
        </row>
        <row r="919">
          <cell r="B919" t="str">
            <v>21020351</v>
          </cell>
          <cell r="C919" t="str">
            <v>Nguyễn Viết Mạnh</v>
          </cell>
          <cell r="D919">
            <v>37660</v>
          </cell>
          <cell r="E919">
            <v>90</v>
          </cell>
          <cell r="F919">
            <v>90</v>
          </cell>
          <cell r="G919">
            <v>90</v>
          </cell>
          <cell r="H919">
            <v>90</v>
          </cell>
          <cell r="I919" t="str">
            <v>Xuất sắc</v>
          </cell>
          <cell r="J919">
            <v>90</v>
          </cell>
        </row>
        <row r="920">
          <cell r="B920" t="str">
            <v>21020354</v>
          </cell>
          <cell r="C920" t="str">
            <v>Hoàng Nhật Minh</v>
          </cell>
          <cell r="D920">
            <v>37655</v>
          </cell>
          <cell r="E920">
            <v>85</v>
          </cell>
          <cell r="F920">
            <v>80</v>
          </cell>
          <cell r="G920">
            <v>80</v>
          </cell>
          <cell r="H920">
            <v>80</v>
          </cell>
          <cell r="I920" t="str">
            <v>Tốt</v>
          </cell>
          <cell r="J920">
            <v>80</v>
          </cell>
        </row>
        <row r="921">
          <cell r="B921" t="str">
            <v>21020358</v>
          </cell>
          <cell r="C921" t="str">
            <v>Nguyễn Thị Ngọc Minh</v>
          </cell>
          <cell r="D921">
            <v>37757</v>
          </cell>
          <cell r="E921">
            <v>90</v>
          </cell>
          <cell r="F921">
            <v>90</v>
          </cell>
          <cell r="G921">
            <v>90</v>
          </cell>
          <cell r="H921">
            <v>90</v>
          </cell>
          <cell r="I921" t="str">
            <v>Xuất sắc</v>
          </cell>
          <cell r="J921">
            <v>90</v>
          </cell>
        </row>
        <row r="922">
          <cell r="B922" t="str">
            <v>21020364</v>
          </cell>
          <cell r="C922" t="str">
            <v>Bùi Tuấn Nghĩa</v>
          </cell>
          <cell r="D922">
            <v>37687</v>
          </cell>
          <cell r="E922">
            <v>90</v>
          </cell>
          <cell r="F922">
            <v>90</v>
          </cell>
          <cell r="G922">
            <v>90</v>
          </cell>
          <cell r="H922">
            <v>90</v>
          </cell>
          <cell r="I922" t="str">
            <v>Xuất sắc</v>
          </cell>
          <cell r="J922">
            <v>90</v>
          </cell>
        </row>
        <row r="923">
          <cell r="B923" t="str">
            <v>21020370</v>
          </cell>
          <cell r="C923" t="str">
            <v>Hoàng Văn Nguyên</v>
          </cell>
          <cell r="D923">
            <v>37638</v>
          </cell>
          <cell r="E923">
            <v>77</v>
          </cell>
          <cell r="F923">
            <v>77</v>
          </cell>
          <cell r="G923">
            <v>77</v>
          </cell>
          <cell r="H923">
            <v>77</v>
          </cell>
          <cell r="I923" t="str">
            <v>Khá</v>
          </cell>
          <cell r="J923">
            <v>77</v>
          </cell>
        </row>
        <row r="924">
          <cell r="B924" t="str">
            <v>21020373</v>
          </cell>
          <cell r="C924" t="str">
            <v>Nguyễn Thị Oanh</v>
          </cell>
          <cell r="D924">
            <v>37850</v>
          </cell>
          <cell r="E924">
            <v>92</v>
          </cell>
          <cell r="F924">
            <v>90</v>
          </cell>
          <cell r="G924">
            <v>90</v>
          </cell>
          <cell r="H924">
            <v>90</v>
          </cell>
          <cell r="I924" t="str">
            <v>Xuất sắc</v>
          </cell>
          <cell r="J924">
            <v>90</v>
          </cell>
        </row>
        <row r="925">
          <cell r="B925" t="str">
            <v>21020376</v>
          </cell>
          <cell r="C925" t="str">
            <v>Nguyễn Tiến Phong</v>
          </cell>
          <cell r="D925">
            <v>37905</v>
          </cell>
          <cell r="E925">
            <v>90</v>
          </cell>
          <cell r="F925">
            <v>90</v>
          </cell>
          <cell r="G925">
            <v>90</v>
          </cell>
          <cell r="H925">
            <v>90</v>
          </cell>
          <cell r="I925" t="str">
            <v>Xuất sắc</v>
          </cell>
          <cell r="J925">
            <v>90</v>
          </cell>
        </row>
        <row r="926">
          <cell r="B926" t="str">
            <v>21020385</v>
          </cell>
          <cell r="C926" t="str">
            <v>Lê Văn Quốc</v>
          </cell>
          <cell r="D926">
            <v>37800</v>
          </cell>
          <cell r="E926">
            <v>90</v>
          </cell>
          <cell r="F926">
            <v>90</v>
          </cell>
          <cell r="G926">
            <v>90</v>
          </cell>
          <cell r="H926">
            <v>90</v>
          </cell>
          <cell r="I926" t="str">
            <v>Xuất sắc</v>
          </cell>
          <cell r="J926">
            <v>90</v>
          </cell>
        </row>
        <row r="927">
          <cell r="B927" t="str">
            <v>21020397</v>
          </cell>
          <cell r="C927" t="str">
            <v>Phạm Anh Tuấn</v>
          </cell>
          <cell r="D927">
            <v>37788</v>
          </cell>
          <cell r="E927">
            <v>80</v>
          </cell>
          <cell r="F927">
            <v>80</v>
          </cell>
          <cell r="G927">
            <v>80</v>
          </cell>
          <cell r="H927">
            <v>80</v>
          </cell>
          <cell r="I927" t="str">
            <v>Tốt</v>
          </cell>
          <cell r="J927">
            <v>80</v>
          </cell>
        </row>
        <row r="928">
          <cell r="B928" t="str">
            <v>21020403</v>
          </cell>
          <cell r="C928" t="str">
            <v>Cao Tiến Thắng</v>
          </cell>
          <cell r="D928">
            <v>37953</v>
          </cell>
          <cell r="E928">
            <v>90</v>
          </cell>
          <cell r="F928">
            <v>90</v>
          </cell>
          <cell r="G928">
            <v>90</v>
          </cell>
          <cell r="H928">
            <v>90</v>
          </cell>
          <cell r="I928" t="str">
            <v>Xuất sắc</v>
          </cell>
          <cell r="J928">
            <v>90</v>
          </cell>
        </row>
        <row r="929">
          <cell r="B929" t="str">
            <v>21020406</v>
          </cell>
          <cell r="C929" t="str">
            <v>Nguyễn Công Thiên</v>
          </cell>
          <cell r="D929">
            <v>37666</v>
          </cell>
          <cell r="E929">
            <v>80</v>
          </cell>
          <cell r="F929">
            <v>80</v>
          </cell>
          <cell r="G929">
            <v>80</v>
          </cell>
          <cell r="H929">
            <v>80</v>
          </cell>
          <cell r="I929" t="str">
            <v>Tốt</v>
          </cell>
          <cell r="J929">
            <v>80</v>
          </cell>
        </row>
        <row r="930">
          <cell r="B930" t="str">
            <v>21020418</v>
          </cell>
          <cell r="C930" t="str">
            <v>Trần Xuân Trường</v>
          </cell>
          <cell r="D930">
            <v>37966</v>
          </cell>
          <cell r="E930">
            <v>90</v>
          </cell>
          <cell r="F930">
            <v>90</v>
          </cell>
          <cell r="G930">
            <v>90</v>
          </cell>
          <cell r="H930">
            <v>90</v>
          </cell>
          <cell r="I930" t="str">
            <v>Xuất sắc</v>
          </cell>
          <cell r="J930">
            <v>90</v>
          </cell>
        </row>
        <row r="931">
          <cell r="B931" t="str">
            <v>21020424</v>
          </cell>
          <cell r="C931" t="str">
            <v>Đinh Thế Vương</v>
          </cell>
          <cell r="D931">
            <v>37767</v>
          </cell>
          <cell r="E931">
            <v>90</v>
          </cell>
          <cell r="F931">
            <v>90</v>
          </cell>
          <cell r="G931">
            <v>90</v>
          </cell>
          <cell r="H931">
            <v>90</v>
          </cell>
          <cell r="I931" t="str">
            <v>Xuất sắc</v>
          </cell>
          <cell r="J931">
            <v>90</v>
          </cell>
        </row>
        <row r="932">
          <cell r="B932" t="str">
            <v>21020538</v>
          </cell>
          <cell r="C932" t="str">
            <v>Nguyễn Hữu Việt Cương</v>
          </cell>
          <cell r="D932">
            <v>37697</v>
          </cell>
          <cell r="E932">
            <v>90</v>
          </cell>
          <cell r="F932">
            <v>90</v>
          </cell>
          <cell r="G932">
            <v>90</v>
          </cell>
          <cell r="H932">
            <v>90</v>
          </cell>
          <cell r="I932" t="str">
            <v>Xuất sắc</v>
          </cell>
          <cell r="J932">
            <v>90</v>
          </cell>
        </row>
        <row r="933">
          <cell r="B933" t="str">
            <v>21020541</v>
          </cell>
          <cell r="C933" t="str">
            <v>Nguyễn Tiến Hùng</v>
          </cell>
          <cell r="D933">
            <v>37885</v>
          </cell>
          <cell r="E933">
            <v>80</v>
          </cell>
          <cell r="F933">
            <v>90</v>
          </cell>
          <cell r="G933">
            <v>90</v>
          </cell>
          <cell r="H933">
            <v>90</v>
          </cell>
          <cell r="I933" t="str">
            <v>Xuất sắc</v>
          </cell>
          <cell r="J933">
            <v>90</v>
          </cell>
        </row>
        <row r="934">
          <cell r="B934" t="str">
            <v>21020551</v>
          </cell>
          <cell r="C934" t="str">
            <v>Đoàn Phúc Nguyên</v>
          </cell>
          <cell r="D934">
            <v>37880</v>
          </cell>
          <cell r="E934">
            <v>80</v>
          </cell>
          <cell r="F934">
            <v>80</v>
          </cell>
          <cell r="G934">
            <v>80</v>
          </cell>
          <cell r="H934">
            <v>80</v>
          </cell>
          <cell r="I934" t="str">
            <v>Tốt</v>
          </cell>
          <cell r="J934">
            <v>80</v>
          </cell>
        </row>
        <row r="935">
          <cell r="B935" t="str">
            <v>21020750</v>
          </cell>
          <cell r="C935" t="str">
            <v>Quách Lê Hải Anh</v>
          </cell>
          <cell r="D935">
            <v>37543</v>
          </cell>
          <cell r="E935">
            <v>80</v>
          </cell>
          <cell r="F935">
            <v>80</v>
          </cell>
          <cell r="G935">
            <v>80</v>
          </cell>
          <cell r="H935">
            <v>80</v>
          </cell>
          <cell r="I935" t="str">
            <v>Tốt</v>
          </cell>
          <cell r="J935">
            <v>80</v>
          </cell>
        </row>
        <row r="936">
          <cell r="B936" t="str">
            <v>21020753</v>
          </cell>
          <cell r="C936" t="str">
            <v>Đặng Tiến Dũng</v>
          </cell>
          <cell r="D936">
            <v>37953</v>
          </cell>
          <cell r="E936">
            <v>90</v>
          </cell>
          <cell r="F936">
            <v>90</v>
          </cell>
          <cell r="G936">
            <v>90</v>
          </cell>
          <cell r="H936">
            <v>90</v>
          </cell>
          <cell r="I936" t="str">
            <v>Xuất sắc</v>
          </cell>
          <cell r="J936">
            <v>90</v>
          </cell>
        </row>
        <row r="937">
          <cell r="B937" t="str">
            <v>21020755</v>
          </cell>
          <cell r="C937" t="str">
            <v>Nguyễn Hoàng Duy</v>
          </cell>
          <cell r="D937">
            <v>37731</v>
          </cell>
          <cell r="E937">
            <v>90</v>
          </cell>
          <cell r="F937">
            <v>90</v>
          </cell>
          <cell r="G937">
            <v>90</v>
          </cell>
          <cell r="H937">
            <v>90</v>
          </cell>
          <cell r="I937" t="str">
            <v>Xuất sắc</v>
          </cell>
          <cell r="J937">
            <v>90</v>
          </cell>
        </row>
        <row r="938">
          <cell r="B938" t="str">
            <v>21020758</v>
          </cell>
          <cell r="C938" t="str">
            <v>Trương Quang Đạt</v>
          </cell>
          <cell r="D938">
            <v>37935</v>
          </cell>
          <cell r="E938">
            <v>90</v>
          </cell>
          <cell r="F938">
            <v>90</v>
          </cell>
          <cell r="G938">
            <v>90</v>
          </cell>
          <cell r="H938">
            <v>90</v>
          </cell>
          <cell r="I938" t="str">
            <v>Xuất sắc</v>
          </cell>
          <cell r="J938">
            <v>90</v>
          </cell>
        </row>
        <row r="939">
          <cell r="B939" t="str">
            <v>21020762</v>
          </cell>
          <cell r="C939" t="str">
            <v>Nguyễn Cao Đức</v>
          </cell>
          <cell r="D939">
            <v>37955</v>
          </cell>
          <cell r="E939">
            <v>90</v>
          </cell>
          <cell r="F939">
            <v>90</v>
          </cell>
          <cell r="G939">
            <v>90</v>
          </cell>
          <cell r="H939">
            <v>90</v>
          </cell>
          <cell r="I939" t="str">
            <v>Xuất sắc</v>
          </cell>
          <cell r="J939">
            <v>90</v>
          </cell>
        </row>
        <row r="940">
          <cell r="B940" t="str">
            <v>21020771</v>
          </cell>
          <cell r="C940" t="str">
            <v>Quan Trung Kiên</v>
          </cell>
          <cell r="D940">
            <v>37633</v>
          </cell>
          <cell r="E940">
            <v>67</v>
          </cell>
          <cell r="F940">
            <v>77</v>
          </cell>
          <cell r="G940">
            <v>77</v>
          </cell>
          <cell r="H940">
            <v>77</v>
          </cell>
          <cell r="I940" t="str">
            <v>Khá</v>
          </cell>
          <cell r="J940">
            <v>77</v>
          </cell>
        </row>
        <row r="941">
          <cell r="B941" t="str">
            <v>21020773</v>
          </cell>
          <cell r="C941" t="str">
            <v>Đinh Thị Mai Linh</v>
          </cell>
          <cell r="D941">
            <v>37827</v>
          </cell>
          <cell r="E941">
            <v>80</v>
          </cell>
          <cell r="F941">
            <v>80</v>
          </cell>
          <cell r="G941">
            <v>80</v>
          </cell>
          <cell r="H941">
            <v>80</v>
          </cell>
          <cell r="I941" t="str">
            <v>Tốt</v>
          </cell>
          <cell r="J941">
            <v>80</v>
          </cell>
        </row>
        <row r="942">
          <cell r="B942" t="str">
            <v>21020776</v>
          </cell>
          <cell r="C942" t="str">
            <v>Tạ Đình Lương</v>
          </cell>
          <cell r="D942">
            <v>37630</v>
          </cell>
          <cell r="E942">
            <v>80</v>
          </cell>
          <cell r="F942">
            <v>80</v>
          </cell>
          <cell r="G942">
            <v>80</v>
          </cell>
          <cell r="H942">
            <v>80</v>
          </cell>
          <cell r="I942" t="str">
            <v>Tốt</v>
          </cell>
          <cell r="J942">
            <v>80</v>
          </cell>
        </row>
        <row r="943">
          <cell r="B943" t="str">
            <v>21020780</v>
          </cell>
          <cell r="C943" t="str">
            <v>Trần Võ Khôi Nguyên</v>
          </cell>
          <cell r="D943">
            <v>37797</v>
          </cell>
          <cell r="E943">
            <v>90</v>
          </cell>
          <cell r="F943">
            <v>90</v>
          </cell>
          <cell r="G943">
            <v>90</v>
          </cell>
          <cell r="H943">
            <v>90</v>
          </cell>
          <cell r="I943" t="str">
            <v>Xuất sắc</v>
          </cell>
          <cell r="J943">
            <v>90</v>
          </cell>
        </row>
        <row r="944">
          <cell r="B944" t="str">
            <v>21020783</v>
          </cell>
          <cell r="C944" t="str">
            <v>Lương Thị Mai Phương</v>
          </cell>
          <cell r="D944">
            <v>37809</v>
          </cell>
          <cell r="E944">
            <v>90</v>
          </cell>
          <cell r="F944">
            <v>90</v>
          </cell>
          <cell r="G944">
            <v>90</v>
          </cell>
          <cell r="H944">
            <v>90</v>
          </cell>
          <cell r="I944" t="str">
            <v>Xuất sắc</v>
          </cell>
          <cell r="J944">
            <v>90</v>
          </cell>
        </row>
        <row r="945">
          <cell r="B945" t="str">
            <v>21020785</v>
          </cell>
          <cell r="C945" t="str">
            <v>Nguyễn Đăng Quang</v>
          </cell>
          <cell r="D945">
            <v>37874</v>
          </cell>
          <cell r="E945">
            <v>90</v>
          </cell>
          <cell r="F945">
            <v>90</v>
          </cell>
          <cell r="G945">
            <v>90</v>
          </cell>
          <cell r="H945">
            <v>90</v>
          </cell>
          <cell r="I945" t="str">
            <v>Xuất sắc</v>
          </cell>
          <cell r="J945">
            <v>90</v>
          </cell>
        </row>
        <row r="946">
          <cell r="B946" t="str">
            <v>21020789</v>
          </cell>
          <cell r="C946" t="str">
            <v>Đinh Văn Thạch</v>
          </cell>
          <cell r="D946">
            <v>37510</v>
          </cell>
          <cell r="E946">
            <v>90</v>
          </cell>
          <cell r="F946">
            <v>90</v>
          </cell>
          <cell r="G946">
            <v>90</v>
          </cell>
          <cell r="H946">
            <v>90</v>
          </cell>
          <cell r="I946" t="str">
            <v>Xuất sắc</v>
          </cell>
          <cell r="J946">
            <v>90</v>
          </cell>
        </row>
        <row r="947">
          <cell r="B947" t="str">
            <v>21020793</v>
          </cell>
          <cell r="C947" t="str">
            <v>Đặng Quang Thắng</v>
          </cell>
          <cell r="D947">
            <v>37922</v>
          </cell>
          <cell r="E947">
            <v>80</v>
          </cell>
          <cell r="F947">
            <v>80</v>
          </cell>
          <cell r="G947">
            <v>80</v>
          </cell>
          <cell r="H947">
            <v>80</v>
          </cell>
          <cell r="I947" t="str">
            <v>Tốt</v>
          </cell>
          <cell r="J947">
            <v>80</v>
          </cell>
        </row>
        <row r="948">
          <cell r="B948" t="str">
            <v>21020794</v>
          </cell>
          <cell r="C948" t="str">
            <v>Ma Thanh Thiện</v>
          </cell>
          <cell r="D948">
            <v>37754</v>
          </cell>
          <cell r="E948">
            <v>90</v>
          </cell>
          <cell r="F948">
            <v>90</v>
          </cell>
          <cell r="G948">
            <v>90</v>
          </cell>
          <cell r="H948">
            <v>90</v>
          </cell>
          <cell r="I948" t="str">
            <v>Xuất sắc</v>
          </cell>
          <cell r="J948">
            <v>90</v>
          </cell>
        </row>
        <row r="949">
          <cell r="B949" t="str">
            <v>21020795</v>
          </cell>
          <cell r="C949" t="str">
            <v>Đinh Đức Thuận</v>
          </cell>
          <cell r="D949">
            <v>37911</v>
          </cell>
          <cell r="E949">
            <v>72</v>
          </cell>
          <cell r="F949">
            <v>72</v>
          </cell>
          <cell r="G949">
            <v>72</v>
          </cell>
          <cell r="H949">
            <v>72</v>
          </cell>
          <cell r="I949" t="str">
            <v>Khá</v>
          </cell>
          <cell r="J949">
            <v>72</v>
          </cell>
        </row>
        <row r="950">
          <cell r="B950" t="str">
            <v>21020797</v>
          </cell>
          <cell r="C950" t="str">
            <v>Dương Khánh Toàn</v>
          </cell>
          <cell r="D950">
            <v>37753</v>
          </cell>
          <cell r="E950">
            <v>96</v>
          </cell>
          <cell r="F950">
            <v>96</v>
          </cell>
          <cell r="G950">
            <v>96</v>
          </cell>
          <cell r="H950">
            <v>96</v>
          </cell>
          <cell r="I950" t="str">
            <v>Xuất sắc</v>
          </cell>
          <cell r="J950">
            <v>96</v>
          </cell>
        </row>
        <row r="951">
          <cell r="B951" t="str">
            <v>21020799</v>
          </cell>
          <cell r="C951" t="str">
            <v>Triệu Thanh Tùng</v>
          </cell>
          <cell r="D951">
            <v>37737</v>
          </cell>
          <cell r="E951">
            <v>90</v>
          </cell>
          <cell r="F951">
            <v>90</v>
          </cell>
          <cell r="G951">
            <v>90</v>
          </cell>
          <cell r="H951">
            <v>90</v>
          </cell>
          <cell r="I951" t="str">
            <v>Xuất sắc</v>
          </cell>
          <cell r="J951">
            <v>90</v>
          </cell>
        </row>
        <row r="952">
          <cell r="B952" t="str">
            <v>21021658</v>
          </cell>
          <cell r="C952" t="str">
            <v>Hà Duy Khánh</v>
          </cell>
          <cell r="D952">
            <v>37442</v>
          </cell>
          <cell r="E952">
            <v>77</v>
          </cell>
          <cell r="F952">
            <v>77</v>
          </cell>
          <cell r="G952">
            <v>77</v>
          </cell>
          <cell r="H952">
            <v>77</v>
          </cell>
          <cell r="I952" t="str">
            <v>Khá</v>
          </cell>
          <cell r="J952">
            <v>77</v>
          </cell>
        </row>
        <row r="953">
          <cell r="B953" t="str">
            <v>MASV</v>
          </cell>
          <cell r="C953" t="str">
            <v>Họ và tên</v>
          </cell>
          <cell r="D953" t="str">
            <v>Ngày sinh</v>
          </cell>
          <cell r="E953" t="str">
            <v>Điểm</v>
          </cell>
          <cell r="F953" t="str">
            <v>Điểm</v>
          </cell>
          <cell r="G953" t="str">
            <v>Điểm</v>
          </cell>
          <cell r="H953" t="str">
            <v>Điểm KL</v>
          </cell>
          <cell r="I953"/>
          <cell r="J953" t="str">
            <v>Điểm KL</v>
          </cell>
        </row>
        <row r="954">
          <cell r="B954"/>
          <cell r="C954"/>
          <cell r="D954"/>
          <cell r="E954" t="str">
            <v>Tự ĐG</v>
          </cell>
          <cell r="F954" t="str">
            <v>BCS</v>
          </cell>
          <cell r="G954" t="str">
            <v>CV</v>
          </cell>
          <cell r="H954" t="str">
            <v>HĐ cấp Khoa</v>
          </cell>
          <cell r="I954"/>
          <cell r="J954" t="str">
            <v>HĐ cấp Trường</v>
          </cell>
        </row>
        <row r="955">
          <cell r="B955"/>
          <cell r="C955"/>
          <cell r="D955"/>
          <cell r="E955"/>
          <cell r="F955"/>
          <cell r="G955"/>
          <cell r="H955" t="str">
            <v>Điểm</v>
          </cell>
          <cell r="I955" t="str">
            <v>Xếp loại</v>
          </cell>
          <cell r="J955" t="str">
            <v>Điểm</v>
          </cell>
        </row>
        <row r="956">
          <cell r="B956" t="str">
            <v>21020001</v>
          </cell>
          <cell r="C956" t="str">
            <v>Nguyễn Việt Anh</v>
          </cell>
          <cell r="D956">
            <v>37967</v>
          </cell>
          <cell r="E956">
            <v>90</v>
          </cell>
          <cell r="F956">
            <v>90</v>
          </cell>
          <cell r="G956">
            <v>90</v>
          </cell>
          <cell r="H956">
            <v>90</v>
          </cell>
          <cell r="I956" t="str">
            <v>Xuất sắc</v>
          </cell>
          <cell r="J956">
            <v>90</v>
          </cell>
        </row>
        <row r="957">
          <cell r="B957" t="str">
            <v>21020003</v>
          </cell>
          <cell r="C957" t="str">
            <v>Phạm Văn Bình</v>
          </cell>
          <cell r="D957">
            <v>37622</v>
          </cell>
          <cell r="E957">
            <v>75</v>
          </cell>
          <cell r="F957">
            <v>75</v>
          </cell>
          <cell r="G957">
            <v>75</v>
          </cell>
          <cell r="H957">
            <v>75</v>
          </cell>
          <cell r="I957" t="str">
            <v>Khá</v>
          </cell>
          <cell r="J957">
            <v>75</v>
          </cell>
        </row>
        <row r="958">
          <cell r="B958" t="str">
            <v>21020005</v>
          </cell>
          <cell r="C958" t="str">
            <v>Đào Duy Chiến</v>
          </cell>
          <cell r="D958">
            <v>37703</v>
          </cell>
          <cell r="E958"/>
          <cell r="F958"/>
          <cell r="G958"/>
          <cell r="H958"/>
          <cell r="I958" t="str">
            <v>Kém</v>
          </cell>
          <cell r="J958"/>
        </row>
        <row r="959">
          <cell r="B959" t="str">
            <v>21020006</v>
          </cell>
          <cell r="C959" t="str">
            <v>Bùi Tuấn Dũng</v>
          </cell>
          <cell r="D959">
            <v>37715</v>
          </cell>
          <cell r="E959">
            <v>90</v>
          </cell>
          <cell r="F959">
            <v>90</v>
          </cell>
          <cell r="G959">
            <v>90</v>
          </cell>
          <cell r="H959">
            <v>90</v>
          </cell>
          <cell r="I959" t="str">
            <v>Xuất sắc</v>
          </cell>
          <cell r="J959">
            <v>90</v>
          </cell>
        </row>
        <row r="960">
          <cell r="B960" t="str">
            <v>21020007</v>
          </cell>
          <cell r="C960" t="str">
            <v>Huỳnh Tiến Dũng</v>
          </cell>
          <cell r="D960">
            <v>37833</v>
          </cell>
          <cell r="E960">
            <v>90</v>
          </cell>
          <cell r="F960">
            <v>90</v>
          </cell>
          <cell r="G960">
            <v>90</v>
          </cell>
          <cell r="H960">
            <v>90</v>
          </cell>
          <cell r="I960" t="str">
            <v>Xuất sắc</v>
          </cell>
          <cell r="J960">
            <v>90</v>
          </cell>
        </row>
        <row r="961">
          <cell r="B961" t="str">
            <v>21020010</v>
          </cell>
          <cell r="C961" t="str">
            <v>Trần Thùy Dương</v>
          </cell>
          <cell r="D961">
            <v>37845</v>
          </cell>
          <cell r="E961"/>
          <cell r="F961"/>
          <cell r="G961"/>
          <cell r="H961"/>
          <cell r="I961" t="str">
            <v>Kém</v>
          </cell>
          <cell r="J961"/>
        </row>
        <row r="962">
          <cell r="B962" t="str">
            <v>21020014</v>
          </cell>
          <cell r="C962" t="str">
            <v>Vương Trường Giang</v>
          </cell>
          <cell r="D962">
            <v>37701</v>
          </cell>
          <cell r="E962">
            <v>80</v>
          </cell>
          <cell r="F962">
            <v>80</v>
          </cell>
          <cell r="G962">
            <v>80</v>
          </cell>
          <cell r="H962">
            <v>80</v>
          </cell>
          <cell r="I962" t="str">
            <v>Tốt</v>
          </cell>
          <cell r="J962">
            <v>80</v>
          </cell>
        </row>
        <row r="963">
          <cell r="B963" t="str">
            <v>21020015</v>
          </cell>
          <cell r="C963" t="str">
            <v>Phạm Hoàng Hải</v>
          </cell>
          <cell r="D963">
            <v>37895</v>
          </cell>
          <cell r="E963">
            <v>90</v>
          </cell>
          <cell r="F963">
            <v>90</v>
          </cell>
          <cell r="G963">
            <v>90</v>
          </cell>
          <cell r="H963">
            <v>90</v>
          </cell>
          <cell r="I963" t="str">
            <v>Xuất sắc</v>
          </cell>
          <cell r="J963">
            <v>90</v>
          </cell>
        </row>
        <row r="964">
          <cell r="B964" t="str">
            <v>21020017</v>
          </cell>
          <cell r="C964" t="str">
            <v>Nguyễn Trung Hiếu</v>
          </cell>
          <cell r="D964">
            <v>37914</v>
          </cell>
          <cell r="E964">
            <v>90</v>
          </cell>
          <cell r="F964">
            <v>90</v>
          </cell>
          <cell r="G964">
            <v>90</v>
          </cell>
          <cell r="H964">
            <v>90</v>
          </cell>
          <cell r="I964" t="str">
            <v>Xuất sắc</v>
          </cell>
          <cell r="J964">
            <v>90</v>
          </cell>
        </row>
        <row r="965">
          <cell r="B965" t="str">
            <v>21020018</v>
          </cell>
          <cell r="C965" t="str">
            <v>Trần Thị Thu Huệ</v>
          </cell>
          <cell r="D965">
            <v>37785</v>
          </cell>
          <cell r="E965">
            <v>90</v>
          </cell>
          <cell r="F965">
            <v>90</v>
          </cell>
          <cell r="G965">
            <v>90</v>
          </cell>
          <cell r="H965">
            <v>90</v>
          </cell>
          <cell r="I965" t="str">
            <v>Xuất sắc</v>
          </cell>
          <cell r="J965">
            <v>90</v>
          </cell>
        </row>
        <row r="966">
          <cell r="B966" t="str">
            <v>21020024</v>
          </cell>
          <cell r="C966" t="str">
            <v>Dương Hồng Nam</v>
          </cell>
          <cell r="D966">
            <v>37700</v>
          </cell>
          <cell r="E966"/>
          <cell r="F966"/>
          <cell r="G966"/>
          <cell r="H966"/>
          <cell r="I966" t="str">
            <v>Kém</v>
          </cell>
          <cell r="J966"/>
        </row>
        <row r="967">
          <cell r="B967" t="str">
            <v>21020029</v>
          </cell>
          <cell r="C967" t="str">
            <v>Hoàng Minh Tú</v>
          </cell>
          <cell r="D967">
            <v>37850</v>
          </cell>
          <cell r="E967">
            <v>75</v>
          </cell>
          <cell r="F967">
            <v>75</v>
          </cell>
          <cell r="G967">
            <v>75</v>
          </cell>
          <cell r="H967">
            <v>75</v>
          </cell>
          <cell r="I967" t="str">
            <v>Khá</v>
          </cell>
          <cell r="J967">
            <v>75</v>
          </cell>
        </row>
        <row r="968">
          <cell r="B968" t="str">
            <v>21020031</v>
          </cell>
          <cell r="C968" t="str">
            <v>Ngô Văn Tuân</v>
          </cell>
          <cell r="D968">
            <v>37866</v>
          </cell>
          <cell r="E968"/>
          <cell r="F968"/>
          <cell r="G968"/>
          <cell r="H968"/>
          <cell r="I968" t="str">
            <v>Kém</v>
          </cell>
          <cell r="J968"/>
        </row>
        <row r="969">
          <cell r="B969" t="str">
            <v>21020032</v>
          </cell>
          <cell r="C969" t="str">
            <v>Đỗ Minh Tuấn</v>
          </cell>
          <cell r="D969">
            <v>37753</v>
          </cell>
          <cell r="E969">
            <v>90</v>
          </cell>
          <cell r="F969">
            <v>90</v>
          </cell>
          <cell r="G969">
            <v>90</v>
          </cell>
          <cell r="H969">
            <v>90</v>
          </cell>
          <cell r="I969" t="str">
            <v>Xuất sắc</v>
          </cell>
          <cell r="J969">
            <v>90</v>
          </cell>
        </row>
        <row r="970">
          <cell r="B970" t="str">
            <v>21020033</v>
          </cell>
          <cell r="C970" t="str">
            <v>Vũ Quốc Tuấn</v>
          </cell>
          <cell r="D970">
            <v>37926</v>
          </cell>
          <cell r="E970">
            <v>90</v>
          </cell>
          <cell r="F970">
            <v>90</v>
          </cell>
          <cell r="G970">
            <v>90</v>
          </cell>
          <cell r="H970">
            <v>90</v>
          </cell>
          <cell r="I970" t="str">
            <v>Xuất sắc</v>
          </cell>
          <cell r="J970">
            <v>90</v>
          </cell>
        </row>
        <row r="971">
          <cell r="B971" t="str">
            <v>21020034</v>
          </cell>
          <cell r="C971" t="str">
            <v>Hoàng Minh Thái</v>
          </cell>
          <cell r="D971">
            <v>37634</v>
          </cell>
          <cell r="E971">
            <v>90</v>
          </cell>
          <cell r="F971">
            <v>90</v>
          </cell>
          <cell r="G971">
            <v>90</v>
          </cell>
          <cell r="H971">
            <v>90</v>
          </cell>
          <cell r="I971" t="str">
            <v>Xuất sắc</v>
          </cell>
          <cell r="J971">
            <v>90</v>
          </cell>
        </row>
        <row r="972">
          <cell r="B972" t="str">
            <v>21020035</v>
          </cell>
          <cell r="C972" t="str">
            <v>Nguyễn Huy Thái</v>
          </cell>
          <cell r="D972">
            <v>37879</v>
          </cell>
          <cell r="E972">
            <v>92</v>
          </cell>
          <cell r="F972">
            <v>92</v>
          </cell>
          <cell r="G972">
            <v>92</v>
          </cell>
          <cell r="H972">
            <v>92</v>
          </cell>
          <cell r="I972" t="str">
            <v>Xuất sắc</v>
          </cell>
          <cell r="J972">
            <v>92</v>
          </cell>
        </row>
        <row r="973">
          <cell r="B973" t="str">
            <v>21020037</v>
          </cell>
          <cell r="C973" t="str">
            <v>Nguyễn Đức Thuận</v>
          </cell>
          <cell r="D973">
            <v>37622</v>
          </cell>
          <cell r="E973">
            <v>96</v>
          </cell>
          <cell r="F973">
            <v>96</v>
          </cell>
          <cell r="G973">
            <v>96</v>
          </cell>
          <cell r="H973">
            <v>96</v>
          </cell>
          <cell r="I973" t="str">
            <v>Xuất sắc</v>
          </cell>
          <cell r="J973">
            <v>96</v>
          </cell>
        </row>
        <row r="974">
          <cell r="B974" t="str">
            <v>21020038</v>
          </cell>
          <cell r="C974" t="str">
            <v>Nguyễn Ngọc Vũ</v>
          </cell>
          <cell r="D974">
            <v>37787</v>
          </cell>
          <cell r="E974">
            <v>70</v>
          </cell>
          <cell r="F974">
            <v>80</v>
          </cell>
          <cell r="G974">
            <v>80</v>
          </cell>
          <cell r="H974">
            <v>80</v>
          </cell>
          <cell r="I974" t="str">
            <v>Tốt</v>
          </cell>
          <cell r="J974">
            <v>80</v>
          </cell>
        </row>
        <row r="975">
          <cell r="B975" t="str">
            <v>21020051</v>
          </cell>
          <cell r="C975" t="str">
            <v>Phạm Gia Việt Anh</v>
          </cell>
          <cell r="D975">
            <v>37657</v>
          </cell>
          <cell r="E975">
            <v>90</v>
          </cell>
          <cell r="F975">
            <v>90</v>
          </cell>
          <cell r="G975">
            <v>90</v>
          </cell>
          <cell r="H975">
            <v>90</v>
          </cell>
          <cell r="I975" t="str">
            <v>Xuất sắc</v>
          </cell>
          <cell r="J975">
            <v>90</v>
          </cell>
        </row>
        <row r="976">
          <cell r="B976" t="str">
            <v>21020052</v>
          </cell>
          <cell r="C976" t="str">
            <v>Nguyễn Thị Ngọc Ánh</v>
          </cell>
          <cell r="D976">
            <v>37740</v>
          </cell>
          <cell r="E976">
            <v>90</v>
          </cell>
          <cell r="F976">
            <v>90</v>
          </cell>
          <cell r="G976">
            <v>90</v>
          </cell>
          <cell r="H976">
            <v>90</v>
          </cell>
          <cell r="I976" t="str">
            <v>Xuất sắc</v>
          </cell>
          <cell r="J976">
            <v>90</v>
          </cell>
        </row>
        <row r="977">
          <cell r="B977" t="str">
            <v>21020054</v>
          </cell>
          <cell r="C977" t="str">
            <v>Nguyễn Minh Chiến</v>
          </cell>
          <cell r="D977">
            <v>37713</v>
          </cell>
          <cell r="E977">
            <v>85</v>
          </cell>
          <cell r="F977">
            <v>85</v>
          </cell>
          <cell r="G977">
            <v>85</v>
          </cell>
          <cell r="H977">
            <v>85</v>
          </cell>
          <cell r="I977" t="str">
            <v>Tốt</v>
          </cell>
          <cell r="J977">
            <v>85</v>
          </cell>
        </row>
        <row r="978">
          <cell r="B978" t="str">
            <v>21020055</v>
          </cell>
          <cell r="C978" t="str">
            <v>Trần Thùy Dung</v>
          </cell>
          <cell r="D978">
            <v>37824</v>
          </cell>
          <cell r="E978">
            <v>90</v>
          </cell>
          <cell r="F978">
            <v>90</v>
          </cell>
          <cell r="G978">
            <v>90</v>
          </cell>
          <cell r="H978">
            <v>90</v>
          </cell>
          <cell r="I978" t="str">
            <v>Xuất sắc</v>
          </cell>
          <cell r="J978">
            <v>90</v>
          </cell>
        </row>
        <row r="979">
          <cell r="B979" t="str">
            <v>21020059</v>
          </cell>
          <cell r="C979" t="str">
            <v>Bùi Huy Dược</v>
          </cell>
          <cell r="D979">
            <v>37723</v>
          </cell>
          <cell r="E979">
            <v>90</v>
          </cell>
          <cell r="F979"/>
          <cell r="G979"/>
          <cell r="H979"/>
          <cell r="I979" t="str">
            <v>Kém</v>
          </cell>
          <cell r="J979"/>
        </row>
        <row r="980">
          <cell r="B980" t="str">
            <v>21020062</v>
          </cell>
          <cell r="C980" t="str">
            <v>Lê Tuấn Đạt</v>
          </cell>
          <cell r="D980">
            <v>37972</v>
          </cell>
          <cell r="E980">
            <v>67</v>
          </cell>
          <cell r="F980">
            <v>67</v>
          </cell>
          <cell r="G980">
            <v>67</v>
          </cell>
          <cell r="H980">
            <v>67</v>
          </cell>
          <cell r="I980" t="str">
            <v>Khá</v>
          </cell>
          <cell r="J980">
            <v>67</v>
          </cell>
        </row>
        <row r="981">
          <cell r="B981" t="str">
            <v>21020064</v>
          </cell>
          <cell r="C981" t="str">
            <v>Nguyễn Thành Đạt</v>
          </cell>
          <cell r="D981">
            <v>37844</v>
          </cell>
          <cell r="E981">
            <v>90</v>
          </cell>
          <cell r="F981">
            <v>90</v>
          </cell>
          <cell r="G981">
            <v>90</v>
          </cell>
          <cell r="H981">
            <v>90</v>
          </cell>
          <cell r="I981" t="str">
            <v>Xuất sắc</v>
          </cell>
          <cell r="J981">
            <v>90</v>
          </cell>
        </row>
        <row r="982">
          <cell r="B982" t="str">
            <v>21020065</v>
          </cell>
          <cell r="C982" t="str">
            <v>Lê Hải Đăng</v>
          </cell>
          <cell r="D982">
            <v>37821</v>
          </cell>
          <cell r="E982">
            <v>90</v>
          </cell>
          <cell r="F982">
            <v>90</v>
          </cell>
          <cell r="G982">
            <v>90</v>
          </cell>
          <cell r="H982">
            <v>90</v>
          </cell>
          <cell r="I982" t="str">
            <v>Xuất sắc</v>
          </cell>
          <cell r="J982">
            <v>90</v>
          </cell>
        </row>
        <row r="983">
          <cell r="B983" t="str">
            <v>21020076</v>
          </cell>
          <cell r="C983" t="str">
            <v>Hoàng Văn Huy</v>
          </cell>
          <cell r="D983">
            <v>37911</v>
          </cell>
          <cell r="E983">
            <v>80</v>
          </cell>
          <cell r="F983">
            <v>80</v>
          </cell>
          <cell r="G983">
            <v>80</v>
          </cell>
          <cell r="H983">
            <v>80</v>
          </cell>
          <cell r="I983" t="str">
            <v>Tốt</v>
          </cell>
          <cell r="J983">
            <v>80</v>
          </cell>
        </row>
        <row r="984">
          <cell r="B984" t="str">
            <v>21020077</v>
          </cell>
          <cell r="C984" t="str">
            <v>Nguyễn Kim Quang Huy</v>
          </cell>
          <cell r="D984">
            <v>37907</v>
          </cell>
          <cell r="E984">
            <v>80</v>
          </cell>
          <cell r="F984"/>
          <cell r="G984"/>
          <cell r="H984"/>
          <cell r="I984" t="str">
            <v>Kém</v>
          </cell>
          <cell r="J984"/>
        </row>
        <row r="985">
          <cell r="B985" t="str">
            <v>21020089</v>
          </cell>
          <cell r="C985" t="str">
            <v>Lê Thế Sơn</v>
          </cell>
          <cell r="D985">
            <v>37932</v>
          </cell>
          <cell r="E985">
            <v>90</v>
          </cell>
          <cell r="F985">
            <v>90</v>
          </cell>
          <cell r="G985">
            <v>90</v>
          </cell>
          <cell r="H985">
            <v>90</v>
          </cell>
          <cell r="I985" t="str">
            <v>Xuất sắc</v>
          </cell>
          <cell r="J985">
            <v>90</v>
          </cell>
        </row>
        <row r="986">
          <cell r="B986" t="str">
            <v>21020090</v>
          </cell>
          <cell r="C986" t="str">
            <v>Phùng Quang Tiến</v>
          </cell>
          <cell r="D986">
            <v>37910</v>
          </cell>
          <cell r="E986"/>
          <cell r="F986"/>
          <cell r="G986"/>
          <cell r="H986"/>
          <cell r="I986" t="str">
            <v>Kém</v>
          </cell>
          <cell r="J986"/>
        </row>
        <row r="987">
          <cell r="B987" t="str">
            <v>21020096</v>
          </cell>
          <cell r="C987" t="str">
            <v>Phú Quốc Trung</v>
          </cell>
          <cell r="D987">
            <v>37645</v>
          </cell>
          <cell r="E987">
            <v>90</v>
          </cell>
          <cell r="F987"/>
          <cell r="G987"/>
          <cell r="H987">
            <v>85</v>
          </cell>
          <cell r="I987" t="str">
            <v>Tốt</v>
          </cell>
          <cell r="J987">
            <v>85</v>
          </cell>
        </row>
        <row r="988">
          <cell r="B988" t="str">
            <v>21020355</v>
          </cell>
          <cell r="C988" t="str">
            <v>Lê Trọng Minh</v>
          </cell>
          <cell r="D988">
            <v>37878</v>
          </cell>
          <cell r="E988">
            <v>90</v>
          </cell>
          <cell r="F988">
            <v>90</v>
          </cell>
          <cell r="G988">
            <v>90</v>
          </cell>
          <cell r="H988">
            <v>90</v>
          </cell>
          <cell r="I988" t="str">
            <v>Xuất sắc</v>
          </cell>
          <cell r="J988">
            <v>90</v>
          </cell>
        </row>
        <row r="989">
          <cell r="B989" t="str">
            <v>21020359</v>
          </cell>
          <cell r="C989" t="str">
            <v>Phạm Quang Minh</v>
          </cell>
          <cell r="D989">
            <v>37954</v>
          </cell>
          <cell r="E989">
            <v>62</v>
          </cell>
          <cell r="F989">
            <v>62</v>
          </cell>
          <cell r="G989">
            <v>62</v>
          </cell>
          <cell r="H989">
            <v>62</v>
          </cell>
          <cell r="I989" t="str">
            <v>Trung bình</v>
          </cell>
          <cell r="J989">
            <v>62</v>
          </cell>
        </row>
        <row r="990">
          <cell r="B990" t="str">
            <v>21020394</v>
          </cell>
          <cell r="C990" t="str">
            <v>Kiều Minh Tuấn</v>
          </cell>
          <cell r="D990">
            <v>37626</v>
          </cell>
          <cell r="E990">
            <v>77</v>
          </cell>
          <cell r="F990">
            <v>77</v>
          </cell>
          <cell r="G990">
            <v>77</v>
          </cell>
          <cell r="H990">
            <v>77</v>
          </cell>
          <cell r="I990" t="str">
            <v>Khá</v>
          </cell>
          <cell r="J990">
            <v>77</v>
          </cell>
        </row>
        <row r="991">
          <cell r="B991" t="str">
            <v>21020554</v>
          </cell>
          <cell r="C991" t="str">
            <v>Phạm Đàm Quân</v>
          </cell>
          <cell r="D991">
            <v>37729</v>
          </cell>
          <cell r="E991">
            <v>90</v>
          </cell>
          <cell r="F991">
            <v>90</v>
          </cell>
          <cell r="G991">
            <v>90</v>
          </cell>
          <cell r="H991">
            <v>90</v>
          </cell>
          <cell r="I991" t="str">
            <v>Xuất sắc</v>
          </cell>
          <cell r="J991">
            <v>90</v>
          </cell>
        </row>
        <row r="992">
          <cell r="B992" t="str">
            <v>21020555</v>
          </cell>
          <cell r="C992" t="str">
            <v>Trần Hồng Quân</v>
          </cell>
          <cell r="D992">
            <v>37972</v>
          </cell>
          <cell r="E992">
            <v>95</v>
          </cell>
          <cell r="F992">
            <v>95</v>
          </cell>
          <cell r="G992">
            <v>95</v>
          </cell>
          <cell r="H992">
            <v>95</v>
          </cell>
          <cell r="I992" t="str">
            <v>Xuất sắc</v>
          </cell>
          <cell r="J992">
            <v>95</v>
          </cell>
        </row>
        <row r="993">
          <cell r="B993" t="str">
            <v>MASV</v>
          </cell>
          <cell r="C993" t="str">
            <v>Họ và tên</v>
          </cell>
          <cell r="D993" t="str">
            <v>Ngày sinh</v>
          </cell>
          <cell r="E993" t="str">
            <v>Điểm</v>
          </cell>
          <cell r="F993" t="str">
            <v>Điểm</v>
          </cell>
          <cell r="G993" t="str">
            <v>Điểm</v>
          </cell>
          <cell r="H993" t="str">
            <v>Điểm KL</v>
          </cell>
          <cell r="I993"/>
          <cell r="J993" t="str">
            <v>Điểm KL</v>
          </cell>
        </row>
        <row r="994">
          <cell r="B994"/>
          <cell r="C994"/>
          <cell r="D994"/>
          <cell r="E994" t="str">
            <v>Tự ĐG</v>
          </cell>
          <cell r="F994" t="str">
            <v>BCS</v>
          </cell>
          <cell r="G994" t="str">
            <v>CV</v>
          </cell>
          <cell r="H994" t="str">
            <v>HĐ cấp Khoa</v>
          </cell>
          <cell r="I994"/>
          <cell r="J994" t="str">
            <v>HĐ cấp Trường</v>
          </cell>
        </row>
        <row r="995">
          <cell r="B995"/>
          <cell r="C995"/>
          <cell r="D995"/>
          <cell r="E995"/>
          <cell r="F995"/>
          <cell r="G995"/>
          <cell r="H995" t="str">
            <v>Điểm</v>
          </cell>
          <cell r="I995" t="str">
            <v>Xếp loại</v>
          </cell>
          <cell r="J995" t="str">
            <v>Điểm</v>
          </cell>
        </row>
        <row r="996">
          <cell r="B996" t="str">
            <v>21020021</v>
          </cell>
          <cell r="C996" t="str">
            <v>Nguyễn Việt Anh Khoa</v>
          </cell>
          <cell r="D996">
            <v>37662</v>
          </cell>
          <cell r="E996">
            <v>80</v>
          </cell>
          <cell r="F996">
            <v>80</v>
          </cell>
          <cell r="G996">
            <v>80</v>
          </cell>
          <cell r="H996">
            <v>80</v>
          </cell>
          <cell r="I996" t="str">
            <v>Tốt</v>
          </cell>
          <cell r="J996">
            <v>80</v>
          </cell>
        </row>
        <row r="997">
          <cell r="B997" t="str">
            <v>21020053</v>
          </cell>
          <cell r="C997" t="str">
            <v>Phan Xuân Bảo</v>
          </cell>
          <cell r="D997">
            <v>37654</v>
          </cell>
          <cell r="E997">
            <v>80</v>
          </cell>
          <cell r="F997">
            <v>75</v>
          </cell>
          <cell r="G997">
            <v>75</v>
          </cell>
          <cell r="H997">
            <v>75</v>
          </cell>
          <cell r="I997" t="str">
            <v>Khá</v>
          </cell>
          <cell r="J997">
            <v>75</v>
          </cell>
        </row>
        <row r="998">
          <cell r="B998" t="str">
            <v>21020056</v>
          </cell>
          <cell r="C998" t="str">
            <v>Nguyễn Tấn Dũng</v>
          </cell>
          <cell r="D998">
            <v>37923</v>
          </cell>
          <cell r="E998">
            <v>80</v>
          </cell>
          <cell r="F998">
            <v>80</v>
          </cell>
          <cell r="G998">
            <v>80</v>
          </cell>
          <cell r="H998">
            <v>80</v>
          </cell>
          <cell r="I998" t="str">
            <v>Tốt</v>
          </cell>
          <cell r="J998">
            <v>80</v>
          </cell>
        </row>
        <row r="999">
          <cell r="B999" t="str">
            <v>21020072</v>
          </cell>
          <cell r="C999" t="str">
            <v>Nguyễn Xuân Hòa</v>
          </cell>
          <cell r="D999">
            <v>37833</v>
          </cell>
          <cell r="E999">
            <v>90</v>
          </cell>
          <cell r="F999">
            <v>85</v>
          </cell>
          <cell r="G999">
            <v>85</v>
          </cell>
          <cell r="H999">
            <v>85</v>
          </cell>
          <cell r="I999" t="str">
            <v>Tốt</v>
          </cell>
          <cell r="J999">
            <v>85</v>
          </cell>
        </row>
        <row r="1000">
          <cell r="B1000" t="str">
            <v>21020079</v>
          </cell>
          <cell r="C1000" t="str">
            <v>Hoàng Việt Hưng</v>
          </cell>
          <cell r="D1000">
            <v>37910</v>
          </cell>
          <cell r="E1000">
            <v>85</v>
          </cell>
          <cell r="F1000">
            <v>85</v>
          </cell>
          <cell r="G1000">
            <v>85</v>
          </cell>
          <cell r="H1000">
            <v>85</v>
          </cell>
          <cell r="I1000" t="str">
            <v>Tốt</v>
          </cell>
          <cell r="J1000">
            <v>85</v>
          </cell>
        </row>
        <row r="1001">
          <cell r="B1001" t="str">
            <v>21020080</v>
          </cell>
          <cell r="C1001" t="str">
            <v>Phạm Khánh Linh</v>
          </cell>
          <cell r="D1001">
            <v>37854</v>
          </cell>
          <cell r="E1001">
            <v>92</v>
          </cell>
          <cell r="F1001">
            <v>89</v>
          </cell>
          <cell r="G1001">
            <v>89</v>
          </cell>
          <cell r="H1001">
            <v>89</v>
          </cell>
          <cell r="I1001" t="str">
            <v>Tốt</v>
          </cell>
          <cell r="J1001">
            <v>89</v>
          </cell>
        </row>
        <row r="1002">
          <cell r="B1002" t="str">
            <v>21020091</v>
          </cell>
          <cell r="C1002" t="str">
            <v>Trần Bá Toản</v>
          </cell>
          <cell r="D1002">
            <v>37831</v>
          </cell>
          <cell r="E1002">
            <v>77</v>
          </cell>
          <cell r="F1002">
            <v>80</v>
          </cell>
          <cell r="G1002">
            <v>80</v>
          </cell>
          <cell r="H1002">
            <v>80</v>
          </cell>
          <cell r="I1002" t="str">
            <v>Tốt</v>
          </cell>
          <cell r="J1002">
            <v>80</v>
          </cell>
        </row>
        <row r="1003">
          <cell r="B1003" t="str">
            <v>21020092</v>
          </cell>
          <cell r="C1003" t="str">
            <v>Nguyễn Viết Tú</v>
          </cell>
          <cell r="D1003">
            <v>37851</v>
          </cell>
          <cell r="E1003">
            <v>85</v>
          </cell>
          <cell r="F1003">
            <v>85</v>
          </cell>
          <cell r="G1003">
            <v>85</v>
          </cell>
          <cell r="H1003">
            <v>85</v>
          </cell>
          <cell r="I1003" t="str">
            <v>Tốt</v>
          </cell>
          <cell r="J1003">
            <v>85</v>
          </cell>
        </row>
        <row r="1004">
          <cell r="B1004" t="str">
            <v>21020098</v>
          </cell>
          <cell r="C1004" t="str">
            <v>Trần Đức Vinh</v>
          </cell>
          <cell r="D1004">
            <v>37675</v>
          </cell>
          <cell r="E1004">
            <v>90</v>
          </cell>
          <cell r="F1004">
            <v>85</v>
          </cell>
          <cell r="G1004">
            <v>85</v>
          </cell>
          <cell r="H1004">
            <v>85</v>
          </cell>
          <cell r="I1004" t="str">
            <v>Tốt</v>
          </cell>
          <cell r="J1004">
            <v>85</v>
          </cell>
        </row>
        <row r="1005">
          <cell r="B1005" t="str">
            <v>21020116</v>
          </cell>
          <cell r="C1005" t="str">
            <v>Nguyễn Quang Anh</v>
          </cell>
          <cell r="D1005">
            <v>37947</v>
          </cell>
          <cell r="E1005">
            <v>90</v>
          </cell>
          <cell r="F1005">
            <v>90</v>
          </cell>
          <cell r="G1005">
            <v>90</v>
          </cell>
          <cell r="H1005">
            <v>90</v>
          </cell>
          <cell r="I1005" t="str">
            <v>Xuất sắc</v>
          </cell>
          <cell r="J1005">
            <v>90</v>
          </cell>
        </row>
        <row r="1006">
          <cell r="B1006" t="str">
            <v>21020121</v>
          </cell>
          <cell r="C1006" t="str">
            <v>Nguyễn Minh Hiếu</v>
          </cell>
          <cell r="D1006">
            <v>37646</v>
          </cell>
          <cell r="E1006">
            <v>95</v>
          </cell>
          <cell r="F1006">
            <v>87</v>
          </cell>
          <cell r="G1006">
            <v>87</v>
          </cell>
          <cell r="H1006">
            <v>87</v>
          </cell>
          <cell r="I1006" t="str">
            <v>Tốt</v>
          </cell>
          <cell r="J1006">
            <v>87</v>
          </cell>
        </row>
        <row r="1007">
          <cell r="B1007" t="str">
            <v>21020268</v>
          </cell>
          <cell r="C1007" t="str">
            <v>Nguyễn Thành Dũng</v>
          </cell>
          <cell r="D1007">
            <v>37804</v>
          </cell>
          <cell r="E1007">
            <v>90</v>
          </cell>
          <cell r="F1007">
            <v>90</v>
          </cell>
          <cell r="G1007">
            <v>90</v>
          </cell>
          <cell r="H1007">
            <v>90</v>
          </cell>
          <cell r="I1007" t="str">
            <v>Xuất sắc</v>
          </cell>
          <cell r="J1007">
            <v>90</v>
          </cell>
        </row>
        <row r="1008">
          <cell r="B1008" t="str">
            <v>21020272</v>
          </cell>
          <cell r="C1008" t="str">
            <v>Cao Thị Phương Anh</v>
          </cell>
          <cell r="D1008">
            <v>37951</v>
          </cell>
          <cell r="E1008">
            <v>82</v>
          </cell>
          <cell r="F1008">
            <v>82</v>
          </cell>
          <cell r="G1008">
            <v>82</v>
          </cell>
          <cell r="H1008">
            <v>82</v>
          </cell>
          <cell r="I1008" t="str">
            <v>Tốt</v>
          </cell>
          <cell r="J1008">
            <v>82</v>
          </cell>
        </row>
        <row r="1009">
          <cell r="B1009" t="str">
            <v>21020281</v>
          </cell>
          <cell r="C1009" t="str">
            <v>Trần Tuấn Anh</v>
          </cell>
          <cell r="D1009">
            <v>37635</v>
          </cell>
          <cell r="E1009">
            <v>90</v>
          </cell>
          <cell r="F1009">
            <v>83</v>
          </cell>
          <cell r="G1009">
            <v>83</v>
          </cell>
          <cell r="H1009">
            <v>83</v>
          </cell>
          <cell r="I1009" t="str">
            <v>Tốt</v>
          </cell>
          <cell r="J1009">
            <v>83</v>
          </cell>
        </row>
        <row r="1010">
          <cell r="B1010" t="str">
            <v>21020284</v>
          </cell>
          <cell r="C1010" t="str">
            <v>Lã Việt Cường</v>
          </cell>
          <cell r="D1010">
            <v>37858</v>
          </cell>
          <cell r="E1010">
            <v>75</v>
          </cell>
          <cell r="F1010">
            <v>75</v>
          </cell>
          <cell r="G1010">
            <v>75</v>
          </cell>
          <cell r="H1010">
            <v>75</v>
          </cell>
          <cell r="I1010" t="str">
            <v>Khá</v>
          </cell>
          <cell r="J1010">
            <v>75</v>
          </cell>
        </row>
        <row r="1011">
          <cell r="B1011" t="str">
            <v>21020295</v>
          </cell>
          <cell r="C1011" t="str">
            <v>Đoàn Mạnh Dương</v>
          </cell>
          <cell r="D1011">
            <v>37758</v>
          </cell>
          <cell r="E1011">
            <v>92</v>
          </cell>
          <cell r="F1011">
            <v>87</v>
          </cell>
          <cell r="G1011">
            <v>87</v>
          </cell>
          <cell r="H1011">
            <v>87</v>
          </cell>
          <cell r="I1011" t="str">
            <v>Tốt</v>
          </cell>
          <cell r="J1011">
            <v>87</v>
          </cell>
        </row>
        <row r="1012">
          <cell r="B1012" t="str">
            <v>21020298</v>
          </cell>
          <cell r="C1012" t="str">
            <v>Lê Viết Đạt</v>
          </cell>
          <cell r="D1012">
            <v>37875</v>
          </cell>
          <cell r="E1012">
            <v>80</v>
          </cell>
          <cell r="F1012">
            <v>80</v>
          </cell>
          <cell r="G1012">
            <v>80</v>
          </cell>
          <cell r="H1012">
            <v>80</v>
          </cell>
          <cell r="I1012" t="str">
            <v>Tốt</v>
          </cell>
          <cell r="J1012">
            <v>80</v>
          </cell>
        </row>
        <row r="1013">
          <cell r="B1013" t="str">
            <v>21020303</v>
          </cell>
          <cell r="C1013" t="str">
            <v>Cao Trọng Đức</v>
          </cell>
          <cell r="D1013">
            <v>37947</v>
          </cell>
          <cell r="E1013">
            <v>86</v>
          </cell>
          <cell r="F1013">
            <v>86</v>
          </cell>
          <cell r="G1013">
            <v>86</v>
          </cell>
          <cell r="H1013">
            <v>86</v>
          </cell>
          <cell r="I1013" t="str">
            <v>Tốt</v>
          </cell>
          <cell r="J1013">
            <v>86</v>
          </cell>
        </row>
        <row r="1014">
          <cell r="B1014" t="str">
            <v>21020306</v>
          </cell>
          <cell r="C1014" t="str">
            <v>Lương Trần Việt Đức</v>
          </cell>
          <cell r="D1014">
            <v>37626</v>
          </cell>
          <cell r="E1014">
            <v>90</v>
          </cell>
          <cell r="F1014">
            <v>85</v>
          </cell>
          <cell r="G1014">
            <v>85</v>
          </cell>
          <cell r="H1014">
            <v>85</v>
          </cell>
          <cell r="I1014" t="str">
            <v>Tốt</v>
          </cell>
          <cell r="J1014">
            <v>85</v>
          </cell>
        </row>
        <row r="1015">
          <cell r="B1015" t="str">
            <v>21020311</v>
          </cell>
          <cell r="C1015" t="str">
            <v>Nguyễn Việt Hà</v>
          </cell>
          <cell r="D1015">
            <v>37787</v>
          </cell>
          <cell r="E1015">
            <v>85</v>
          </cell>
          <cell r="F1015">
            <v>80</v>
          </cell>
          <cell r="G1015">
            <v>80</v>
          </cell>
          <cell r="H1015">
            <v>80</v>
          </cell>
          <cell r="I1015" t="str">
            <v>Tốt</v>
          </cell>
          <cell r="J1015">
            <v>80</v>
          </cell>
        </row>
        <row r="1016">
          <cell r="B1016" t="str">
            <v>21020315</v>
          </cell>
          <cell r="C1016" t="str">
            <v>Đặng Thị Thanh Hiền</v>
          </cell>
          <cell r="D1016">
            <v>37861</v>
          </cell>
          <cell r="E1016">
            <v>75</v>
          </cell>
          <cell r="F1016">
            <v>75</v>
          </cell>
          <cell r="G1016">
            <v>75</v>
          </cell>
          <cell r="H1016">
            <v>75</v>
          </cell>
          <cell r="I1016" t="str">
            <v>Khá</v>
          </cell>
          <cell r="J1016">
            <v>75</v>
          </cell>
        </row>
        <row r="1017">
          <cell r="B1017" t="str">
            <v>21020321</v>
          </cell>
          <cell r="C1017" t="str">
            <v>Vũ Thế Hoàn</v>
          </cell>
          <cell r="D1017">
            <v>37661</v>
          </cell>
          <cell r="E1017">
            <v>90</v>
          </cell>
          <cell r="F1017">
            <v>90</v>
          </cell>
          <cell r="G1017">
            <v>90</v>
          </cell>
          <cell r="H1017">
            <v>90</v>
          </cell>
          <cell r="I1017" t="str">
            <v>Xuất sắc</v>
          </cell>
          <cell r="J1017">
            <v>90</v>
          </cell>
        </row>
        <row r="1018">
          <cell r="B1018" t="str">
            <v>21020333</v>
          </cell>
          <cell r="C1018" t="str">
            <v>Nguyễn Trọng Bảo Hưng</v>
          </cell>
          <cell r="D1018">
            <v>37981</v>
          </cell>
          <cell r="E1018">
            <v>80</v>
          </cell>
          <cell r="F1018">
            <v>85</v>
          </cell>
          <cell r="G1018">
            <v>85</v>
          </cell>
          <cell r="H1018">
            <v>85</v>
          </cell>
          <cell r="I1018" t="str">
            <v>Tốt</v>
          </cell>
          <cell r="J1018">
            <v>85</v>
          </cell>
        </row>
        <row r="1019">
          <cell r="B1019" t="str">
            <v>21020336</v>
          </cell>
          <cell r="C1019" t="str">
            <v>Vũ Thái Hưng</v>
          </cell>
          <cell r="D1019">
            <v>37956</v>
          </cell>
          <cell r="E1019">
            <v>90</v>
          </cell>
          <cell r="F1019">
            <v>85</v>
          </cell>
          <cell r="G1019">
            <v>85</v>
          </cell>
          <cell r="H1019">
            <v>85</v>
          </cell>
          <cell r="I1019" t="str">
            <v>Tốt</v>
          </cell>
          <cell r="J1019">
            <v>85</v>
          </cell>
        </row>
        <row r="1020">
          <cell r="B1020" t="str">
            <v>21020350</v>
          </cell>
          <cell r="C1020" t="str">
            <v>Dương Đình Mạnh</v>
          </cell>
          <cell r="D1020">
            <v>37777</v>
          </cell>
          <cell r="E1020">
            <v>80</v>
          </cell>
          <cell r="F1020">
            <v>80</v>
          </cell>
          <cell r="G1020">
            <v>80</v>
          </cell>
          <cell r="H1020">
            <v>80</v>
          </cell>
          <cell r="I1020" t="str">
            <v>Tốt</v>
          </cell>
          <cell r="J1020">
            <v>80</v>
          </cell>
        </row>
        <row r="1021">
          <cell r="B1021" t="str">
            <v>21020382</v>
          </cell>
          <cell r="C1021" t="str">
            <v>Bùi Minh Quân</v>
          </cell>
          <cell r="D1021">
            <v>37968</v>
          </cell>
          <cell r="E1021">
            <v>85</v>
          </cell>
          <cell r="F1021">
            <v>85</v>
          </cell>
          <cell r="G1021">
            <v>85</v>
          </cell>
          <cell r="H1021">
            <v>85</v>
          </cell>
          <cell r="I1021" t="str">
            <v>Tốt</v>
          </cell>
          <cell r="J1021">
            <v>85</v>
          </cell>
        </row>
        <row r="1022">
          <cell r="B1022" t="str">
            <v>21020388</v>
          </cell>
          <cell r="C1022" t="str">
            <v>Nguyễn Đức Quyền</v>
          </cell>
          <cell r="D1022">
            <v>37951</v>
          </cell>
          <cell r="E1022">
            <v>80</v>
          </cell>
          <cell r="F1022">
            <v>80</v>
          </cell>
          <cell r="G1022">
            <v>80</v>
          </cell>
          <cell r="H1022">
            <v>80</v>
          </cell>
          <cell r="I1022" t="str">
            <v>Tốt</v>
          </cell>
          <cell r="J1022">
            <v>80</v>
          </cell>
        </row>
        <row r="1023">
          <cell r="B1023" t="str">
            <v>21020391</v>
          </cell>
          <cell r="C1023" t="str">
            <v>Phạm Minh Tâm</v>
          </cell>
          <cell r="D1023">
            <v>37756</v>
          </cell>
          <cell r="E1023">
            <v>77</v>
          </cell>
          <cell r="F1023">
            <v>80</v>
          </cell>
          <cell r="G1023">
            <v>80</v>
          </cell>
          <cell r="H1023">
            <v>80</v>
          </cell>
          <cell r="I1023" t="str">
            <v>Tốt</v>
          </cell>
          <cell r="J1023">
            <v>80</v>
          </cell>
        </row>
        <row r="1024">
          <cell r="B1024" t="str">
            <v>21020411</v>
          </cell>
          <cell r="C1024" t="str">
            <v>Nguyễn Thị Thanh Thủy</v>
          </cell>
          <cell r="D1024">
            <v>37919</v>
          </cell>
          <cell r="E1024">
            <v>92</v>
          </cell>
          <cell r="F1024">
            <v>92</v>
          </cell>
          <cell r="G1024">
            <v>92</v>
          </cell>
          <cell r="H1024">
            <v>92</v>
          </cell>
          <cell r="I1024" t="str">
            <v>Xuất sắc</v>
          </cell>
          <cell r="J1024">
            <v>92</v>
          </cell>
        </row>
        <row r="1025">
          <cell r="B1025" t="str">
            <v>21020423</v>
          </cell>
          <cell r="C1025" t="str">
            <v>Lê Tiến Vũ</v>
          </cell>
          <cell r="D1025">
            <v>37896</v>
          </cell>
          <cell r="E1025">
            <v>90</v>
          </cell>
          <cell r="F1025">
            <v>85</v>
          </cell>
          <cell r="G1025">
            <v>85</v>
          </cell>
          <cell r="H1025">
            <v>85</v>
          </cell>
          <cell r="I1025" t="str">
            <v>Tốt</v>
          </cell>
          <cell r="J1025">
            <v>85</v>
          </cell>
        </row>
        <row r="1026">
          <cell r="B1026" t="str">
            <v>21020425</v>
          </cell>
          <cell r="C1026" t="str">
            <v>Phạm Minh Vương</v>
          </cell>
          <cell r="D1026">
            <v>37813</v>
          </cell>
          <cell r="E1026">
            <v>90</v>
          </cell>
          <cell r="F1026">
            <v>90</v>
          </cell>
          <cell r="G1026">
            <v>90</v>
          </cell>
          <cell r="H1026">
            <v>90</v>
          </cell>
          <cell r="I1026" t="str">
            <v>Xuất sắc</v>
          </cell>
          <cell r="J1026">
            <v>90</v>
          </cell>
        </row>
        <row r="1027">
          <cell r="B1027" t="str">
            <v>21020537</v>
          </cell>
          <cell r="C1027" t="str">
            <v>Lê Thanh Bình</v>
          </cell>
          <cell r="D1027">
            <v>37658</v>
          </cell>
          <cell r="E1027">
            <v>67</v>
          </cell>
          <cell r="F1027">
            <v>67</v>
          </cell>
          <cell r="G1027">
            <v>67</v>
          </cell>
          <cell r="H1027">
            <v>67</v>
          </cell>
          <cell r="I1027" t="str">
            <v>Khá</v>
          </cell>
          <cell r="J1027">
            <v>67</v>
          </cell>
        </row>
        <row r="1028">
          <cell r="B1028" t="str">
            <v>21020548</v>
          </cell>
          <cell r="C1028" t="str">
            <v>Nguyễn Nhật Minh</v>
          </cell>
          <cell r="D1028">
            <v>37837</v>
          </cell>
          <cell r="E1028">
            <v>90</v>
          </cell>
          <cell r="F1028">
            <v>90</v>
          </cell>
          <cell r="G1028">
            <v>90</v>
          </cell>
          <cell r="H1028">
            <v>90</v>
          </cell>
          <cell r="I1028" t="str">
            <v>Xuất sắc</v>
          </cell>
          <cell r="J1028">
            <v>90</v>
          </cell>
        </row>
        <row r="1029">
          <cell r="B1029" t="str">
            <v>21020552</v>
          </cell>
          <cell r="C1029" t="str">
            <v>Mai Tú Phương</v>
          </cell>
          <cell r="D1029">
            <v>37934</v>
          </cell>
          <cell r="E1029">
            <v>90</v>
          </cell>
          <cell r="F1029">
            <v>90</v>
          </cell>
          <cell r="G1029">
            <v>90</v>
          </cell>
          <cell r="H1029">
            <v>90</v>
          </cell>
          <cell r="I1029" t="str">
            <v>Xuất sắc</v>
          </cell>
          <cell r="J1029">
            <v>90</v>
          </cell>
        </row>
        <row r="1030">
          <cell r="B1030" t="str">
            <v>21020784</v>
          </cell>
          <cell r="C1030" t="str">
            <v>Tạ Khánh Phương</v>
          </cell>
          <cell r="D1030">
            <v>37773</v>
          </cell>
          <cell r="E1030">
            <v>90</v>
          </cell>
          <cell r="F1030">
            <v>90</v>
          </cell>
          <cell r="G1030">
            <v>90</v>
          </cell>
          <cell r="H1030">
            <v>90</v>
          </cell>
          <cell r="I1030" t="str">
            <v>Xuất sắc</v>
          </cell>
          <cell r="J1030">
            <v>90</v>
          </cell>
        </row>
        <row r="1031">
          <cell r="B1031" t="str">
            <v>21020788</v>
          </cell>
          <cell r="C1031" t="str">
            <v>Tô Lâm Sơn</v>
          </cell>
          <cell r="D1031">
            <v>37953</v>
          </cell>
          <cell r="E1031">
            <v>90</v>
          </cell>
          <cell r="F1031">
            <v>90</v>
          </cell>
          <cell r="G1031">
            <v>90</v>
          </cell>
          <cell r="H1031">
            <v>90</v>
          </cell>
          <cell r="I1031" t="str">
            <v>Xuất sắc</v>
          </cell>
          <cell r="J1031">
            <v>90</v>
          </cell>
        </row>
        <row r="1032">
          <cell r="B1032" t="str">
            <v>21021660</v>
          </cell>
          <cell r="C1032" t="str">
            <v>Lương Phùng Nhâm</v>
          </cell>
          <cell r="D1032">
            <v>37316</v>
          </cell>
          <cell r="E1032">
            <v>82</v>
          </cell>
          <cell r="F1032">
            <v>79</v>
          </cell>
          <cell r="G1032">
            <v>79</v>
          </cell>
          <cell r="H1032">
            <v>79</v>
          </cell>
          <cell r="I1032" t="str">
            <v>Khá</v>
          </cell>
          <cell r="J1032">
            <v>79</v>
          </cell>
        </row>
        <row r="1033">
          <cell r="B1033" t="str">
            <v>MASV</v>
          </cell>
          <cell r="C1033" t="str">
            <v>Họ và tên</v>
          </cell>
          <cell r="D1033" t="str">
            <v>Ngày sinh</v>
          </cell>
          <cell r="E1033" t="str">
            <v>Điểm</v>
          </cell>
          <cell r="F1033" t="str">
            <v>Điểm</v>
          </cell>
          <cell r="G1033" t="str">
            <v>Điểm</v>
          </cell>
          <cell r="H1033" t="str">
            <v>Điểm KL</v>
          </cell>
          <cell r="I1033"/>
          <cell r="J1033" t="str">
            <v>Điểm KL</v>
          </cell>
        </row>
        <row r="1034">
          <cell r="B1034"/>
          <cell r="C1034"/>
          <cell r="D1034"/>
          <cell r="E1034" t="str">
            <v>Tự ĐG</v>
          </cell>
          <cell r="F1034" t="str">
            <v>BCS</v>
          </cell>
          <cell r="G1034" t="str">
            <v>CV</v>
          </cell>
          <cell r="H1034" t="str">
            <v>HĐ cấp Khoa</v>
          </cell>
          <cell r="I1034"/>
          <cell r="J1034" t="str">
            <v>HĐ cấp Trường</v>
          </cell>
        </row>
        <row r="1035">
          <cell r="B1035"/>
          <cell r="C1035"/>
          <cell r="D1035"/>
          <cell r="E1035"/>
          <cell r="F1035"/>
          <cell r="G1035"/>
          <cell r="H1035" t="str">
            <v>Điểm</v>
          </cell>
          <cell r="I1035" t="str">
            <v>Xếp loại</v>
          </cell>
          <cell r="J1035" t="str">
            <v>Điểm</v>
          </cell>
        </row>
        <row r="1036">
          <cell r="B1036" t="str">
            <v>21020155</v>
          </cell>
          <cell r="C1036" t="str">
            <v>Nguyễn Tuấn Hưng</v>
          </cell>
          <cell r="D1036">
            <v>37985</v>
          </cell>
          <cell r="E1036">
            <v>90</v>
          </cell>
          <cell r="F1036">
            <v>90</v>
          </cell>
          <cell r="G1036">
            <v>90</v>
          </cell>
          <cell r="H1036">
            <v>90</v>
          </cell>
          <cell r="I1036" t="str">
            <v>Xuất sắc</v>
          </cell>
          <cell r="J1036">
            <v>90</v>
          </cell>
        </row>
        <row r="1037">
          <cell r="B1037" t="str">
            <v>21020156</v>
          </cell>
          <cell r="C1037" t="str">
            <v>Nguyễn Bình Minh</v>
          </cell>
          <cell r="D1037">
            <v>37973</v>
          </cell>
          <cell r="E1037">
            <v>90</v>
          </cell>
          <cell r="F1037">
            <v>90</v>
          </cell>
          <cell r="G1037">
            <v>90</v>
          </cell>
          <cell r="H1037">
            <v>90</v>
          </cell>
          <cell r="I1037" t="str">
            <v>Xuất sắc</v>
          </cell>
          <cell r="J1037">
            <v>90</v>
          </cell>
        </row>
        <row r="1038">
          <cell r="B1038" t="str">
            <v>21020157</v>
          </cell>
          <cell r="C1038" t="str">
            <v>Lê Đăng Quân</v>
          </cell>
          <cell r="D1038">
            <v>37985</v>
          </cell>
          <cell r="E1038">
            <v>90</v>
          </cell>
          <cell r="F1038">
            <v>90</v>
          </cell>
          <cell r="G1038">
            <v>90</v>
          </cell>
          <cell r="H1038">
            <v>90</v>
          </cell>
          <cell r="I1038" t="str">
            <v>Xuất sắc</v>
          </cell>
          <cell r="J1038">
            <v>90</v>
          </cell>
        </row>
        <row r="1039">
          <cell r="B1039" t="str">
            <v>21020576</v>
          </cell>
          <cell r="C1039" t="str">
            <v>Bùi Hữu An</v>
          </cell>
          <cell r="D1039">
            <v>37771</v>
          </cell>
          <cell r="E1039">
            <v>80</v>
          </cell>
          <cell r="F1039">
            <v>80</v>
          </cell>
          <cell r="G1039">
            <v>80</v>
          </cell>
          <cell r="H1039">
            <v>80</v>
          </cell>
          <cell r="I1039" t="str">
            <v>Tốt</v>
          </cell>
          <cell r="J1039">
            <v>80</v>
          </cell>
        </row>
        <row r="1040">
          <cell r="B1040" t="str">
            <v>21020578</v>
          </cell>
          <cell r="C1040" t="str">
            <v>Nguyễn Tuấn Anh</v>
          </cell>
          <cell r="D1040">
            <v>37641</v>
          </cell>
          <cell r="E1040">
            <v>90</v>
          </cell>
          <cell r="F1040">
            <v>90</v>
          </cell>
          <cell r="G1040">
            <v>90</v>
          </cell>
          <cell r="H1040">
            <v>90</v>
          </cell>
          <cell r="I1040" t="str">
            <v>Xuất sắc</v>
          </cell>
          <cell r="J1040">
            <v>90</v>
          </cell>
        </row>
        <row r="1041">
          <cell r="B1041" t="str">
            <v>21020579</v>
          </cell>
          <cell r="C1041" t="str">
            <v>Bùi Quang Việt Bách</v>
          </cell>
          <cell r="D1041">
            <v>37653</v>
          </cell>
          <cell r="E1041"/>
          <cell r="F1041"/>
          <cell r="G1041"/>
          <cell r="H1041"/>
          <cell r="I1041" t="str">
            <v>Kém</v>
          </cell>
          <cell r="J1041"/>
        </row>
        <row r="1042">
          <cell r="B1042" t="str">
            <v>21020580</v>
          </cell>
          <cell r="C1042" t="str">
            <v>Nguyễn Quang Cường</v>
          </cell>
          <cell r="D1042">
            <v>37911</v>
          </cell>
          <cell r="E1042">
            <v>80</v>
          </cell>
          <cell r="F1042">
            <v>80</v>
          </cell>
          <cell r="G1042">
            <v>90</v>
          </cell>
          <cell r="H1042">
            <v>90</v>
          </cell>
          <cell r="I1042" t="str">
            <v>Xuất sắc</v>
          </cell>
          <cell r="J1042">
            <v>90</v>
          </cell>
        </row>
        <row r="1043">
          <cell r="B1043" t="str">
            <v>21020581</v>
          </cell>
          <cell r="C1043" t="str">
            <v>Phan Tiến Dũng</v>
          </cell>
          <cell r="D1043">
            <v>37922</v>
          </cell>
          <cell r="E1043">
            <v>85</v>
          </cell>
          <cell r="F1043">
            <v>85</v>
          </cell>
          <cell r="G1043">
            <v>85</v>
          </cell>
          <cell r="H1043">
            <v>85</v>
          </cell>
          <cell r="I1043" t="str">
            <v>Tốt</v>
          </cell>
          <cell r="J1043">
            <v>85</v>
          </cell>
        </row>
        <row r="1044">
          <cell r="B1044" t="str">
            <v>21020583</v>
          </cell>
          <cell r="C1044" t="str">
            <v>Kiều Bá Đăng</v>
          </cell>
          <cell r="D1044">
            <v>37866</v>
          </cell>
          <cell r="E1044">
            <v>90</v>
          </cell>
          <cell r="F1044">
            <v>90</v>
          </cell>
          <cell r="G1044">
            <v>90</v>
          </cell>
          <cell r="H1044">
            <v>90</v>
          </cell>
          <cell r="I1044" t="str">
            <v>Xuất sắc</v>
          </cell>
          <cell r="J1044">
            <v>90</v>
          </cell>
        </row>
        <row r="1045">
          <cell r="B1045" t="str">
            <v>21020584</v>
          </cell>
          <cell r="C1045" t="str">
            <v>Lương Trường Giang</v>
          </cell>
          <cell r="D1045">
            <v>37939</v>
          </cell>
          <cell r="E1045"/>
          <cell r="F1045"/>
          <cell r="G1045"/>
          <cell r="H1045"/>
          <cell r="I1045" t="str">
            <v>Kém</v>
          </cell>
          <cell r="J1045"/>
        </row>
        <row r="1046">
          <cell r="B1046" t="str">
            <v>21020585</v>
          </cell>
          <cell r="C1046" t="str">
            <v>Nguyễn Duy Trường Giang</v>
          </cell>
          <cell r="D1046">
            <v>37691</v>
          </cell>
          <cell r="E1046">
            <v>80</v>
          </cell>
          <cell r="F1046">
            <v>85</v>
          </cell>
          <cell r="G1046">
            <v>85</v>
          </cell>
          <cell r="H1046">
            <v>85</v>
          </cell>
          <cell r="I1046" t="str">
            <v>Tốt</v>
          </cell>
          <cell r="J1046">
            <v>85</v>
          </cell>
        </row>
        <row r="1047">
          <cell r="B1047" t="str">
            <v>21020586</v>
          </cell>
          <cell r="C1047" t="str">
            <v>Lê Vũ Hiệp</v>
          </cell>
          <cell r="D1047">
            <v>37734</v>
          </cell>
          <cell r="E1047">
            <v>90</v>
          </cell>
          <cell r="F1047">
            <v>90</v>
          </cell>
          <cell r="G1047">
            <v>90</v>
          </cell>
          <cell r="H1047">
            <v>90</v>
          </cell>
          <cell r="I1047" t="str">
            <v>Xuất sắc</v>
          </cell>
          <cell r="J1047">
            <v>90</v>
          </cell>
        </row>
        <row r="1048">
          <cell r="B1048" t="str">
            <v>21020587</v>
          </cell>
          <cell r="C1048" t="str">
            <v>Nguyễn Đức Huy</v>
          </cell>
          <cell r="D1048">
            <v>37872</v>
          </cell>
          <cell r="E1048"/>
          <cell r="F1048"/>
          <cell r="G1048"/>
          <cell r="H1048"/>
          <cell r="I1048" t="str">
            <v>Kém</v>
          </cell>
          <cell r="J1048"/>
        </row>
        <row r="1049">
          <cell r="B1049" t="str">
            <v>21020588</v>
          </cell>
          <cell r="C1049" t="str">
            <v>Lê Hoàng Lâm</v>
          </cell>
          <cell r="D1049">
            <v>37869</v>
          </cell>
          <cell r="E1049">
            <v>90</v>
          </cell>
          <cell r="F1049"/>
          <cell r="G1049">
            <v>90</v>
          </cell>
          <cell r="H1049">
            <v>90</v>
          </cell>
          <cell r="I1049" t="str">
            <v>Xuất sắc</v>
          </cell>
          <cell r="J1049">
            <v>90</v>
          </cell>
        </row>
        <row r="1050">
          <cell r="B1050" t="str">
            <v>21020589</v>
          </cell>
          <cell r="C1050" t="str">
            <v>Đào Đức Minh</v>
          </cell>
          <cell r="D1050">
            <v>37930</v>
          </cell>
          <cell r="E1050">
            <v>80</v>
          </cell>
          <cell r="F1050">
            <v>85</v>
          </cell>
          <cell r="G1050">
            <v>85</v>
          </cell>
          <cell r="H1050">
            <v>85</v>
          </cell>
          <cell r="I1050" t="str">
            <v>Tốt</v>
          </cell>
          <cell r="J1050">
            <v>85</v>
          </cell>
        </row>
        <row r="1051">
          <cell r="B1051" t="str">
            <v>21020590</v>
          </cell>
          <cell r="C1051" t="str">
            <v>Hoàng Dương Khôi Nguyên</v>
          </cell>
          <cell r="D1051">
            <v>37843</v>
          </cell>
          <cell r="E1051">
            <v>80</v>
          </cell>
          <cell r="F1051">
            <v>90</v>
          </cell>
          <cell r="G1051">
            <v>90</v>
          </cell>
          <cell r="H1051">
            <v>90</v>
          </cell>
          <cell r="I1051" t="str">
            <v>Xuất sắc</v>
          </cell>
          <cell r="J1051">
            <v>90</v>
          </cell>
        </row>
        <row r="1052">
          <cell r="B1052" t="str">
            <v>21020591</v>
          </cell>
          <cell r="C1052" t="str">
            <v>Đào Tiến Phú</v>
          </cell>
          <cell r="D1052">
            <v>37668</v>
          </cell>
          <cell r="E1052"/>
          <cell r="F1052"/>
          <cell r="G1052"/>
          <cell r="H1052"/>
          <cell r="I1052" t="str">
            <v>Kém</v>
          </cell>
          <cell r="J1052"/>
        </row>
        <row r="1053">
          <cell r="B1053" t="str">
            <v>21020592</v>
          </cell>
          <cell r="C1053" t="str">
            <v>Nguyễn Đăng Quang</v>
          </cell>
          <cell r="D1053">
            <v>37806</v>
          </cell>
          <cell r="E1053">
            <v>92</v>
          </cell>
          <cell r="F1053">
            <v>87</v>
          </cell>
          <cell r="G1053">
            <v>77</v>
          </cell>
          <cell r="H1053">
            <v>77</v>
          </cell>
          <cell r="I1053" t="str">
            <v>Khá</v>
          </cell>
          <cell r="J1053">
            <v>77</v>
          </cell>
        </row>
        <row r="1054">
          <cell r="B1054" t="str">
            <v>21020593</v>
          </cell>
          <cell r="C1054" t="str">
            <v>Trần Anh Quân</v>
          </cell>
          <cell r="D1054">
            <v>37887</v>
          </cell>
          <cell r="E1054">
            <v>90</v>
          </cell>
          <cell r="F1054">
            <v>90</v>
          </cell>
          <cell r="G1054">
            <v>90</v>
          </cell>
          <cell r="H1054">
            <v>90</v>
          </cell>
          <cell r="I1054" t="str">
            <v>Xuất sắc</v>
          </cell>
          <cell r="J1054">
            <v>90</v>
          </cell>
        </row>
        <row r="1055">
          <cell r="B1055" t="str">
            <v>21020594</v>
          </cell>
          <cell r="C1055" t="str">
            <v>Nguyễn Phan Phú Quốc</v>
          </cell>
          <cell r="D1055">
            <v>37970</v>
          </cell>
          <cell r="E1055"/>
          <cell r="F1055"/>
          <cell r="G1055"/>
          <cell r="H1055"/>
          <cell r="I1055" t="str">
            <v>Kém</v>
          </cell>
          <cell r="J1055"/>
        </row>
        <row r="1056">
          <cell r="B1056" t="str">
            <v>21020595</v>
          </cell>
          <cell r="C1056" t="str">
            <v>Nguyễn Xuân Tùng</v>
          </cell>
          <cell r="D1056">
            <v>37900</v>
          </cell>
          <cell r="E1056">
            <v>80</v>
          </cell>
          <cell r="F1056">
            <v>90</v>
          </cell>
          <cell r="G1056">
            <v>90</v>
          </cell>
          <cell r="H1056">
            <v>90</v>
          </cell>
          <cell r="I1056" t="str">
            <v>Xuất sắc</v>
          </cell>
          <cell r="J1056">
            <v>90</v>
          </cell>
        </row>
        <row r="1057">
          <cell r="B1057" t="str">
            <v>21020596</v>
          </cell>
          <cell r="C1057" t="str">
            <v>Nguyễn Đức Trí</v>
          </cell>
          <cell r="D1057">
            <v>37794</v>
          </cell>
          <cell r="E1057">
            <v>75</v>
          </cell>
          <cell r="F1057">
            <v>90</v>
          </cell>
          <cell r="G1057">
            <v>90</v>
          </cell>
          <cell r="H1057">
            <v>90</v>
          </cell>
          <cell r="I1057" t="str">
            <v>Xuất sắc</v>
          </cell>
          <cell r="J1057">
            <v>90</v>
          </cell>
        </row>
        <row r="1058">
          <cell r="B1058" t="str">
            <v>21020597</v>
          </cell>
          <cell r="C1058" t="str">
            <v>Nguyễn Minh Vũ</v>
          </cell>
          <cell r="D1058">
            <v>37843</v>
          </cell>
          <cell r="E1058">
            <v>70</v>
          </cell>
          <cell r="F1058">
            <v>80</v>
          </cell>
          <cell r="G1058">
            <v>80</v>
          </cell>
          <cell r="H1058">
            <v>80</v>
          </cell>
          <cell r="I1058" t="str">
            <v>Tốt</v>
          </cell>
          <cell r="J1058">
            <v>80</v>
          </cell>
        </row>
        <row r="1059">
          <cell r="B1059" t="str">
            <v>21021259</v>
          </cell>
          <cell r="C1059" t="str">
            <v>Dương Cao Kỳ Anh</v>
          </cell>
          <cell r="D1059">
            <v>37832</v>
          </cell>
          <cell r="E1059">
            <v>90</v>
          </cell>
          <cell r="F1059">
            <v>90</v>
          </cell>
          <cell r="G1059">
            <v>90</v>
          </cell>
          <cell r="H1059">
            <v>90</v>
          </cell>
          <cell r="I1059" t="str">
            <v>Xuất sắc</v>
          </cell>
          <cell r="J1059">
            <v>90</v>
          </cell>
        </row>
        <row r="1060">
          <cell r="B1060" t="str">
            <v>21021260</v>
          </cell>
          <cell r="C1060" t="str">
            <v>Dương Thị Vân Anh</v>
          </cell>
          <cell r="D1060">
            <v>37861</v>
          </cell>
          <cell r="E1060">
            <v>90</v>
          </cell>
          <cell r="F1060">
            <v>90</v>
          </cell>
          <cell r="G1060">
            <v>90</v>
          </cell>
          <cell r="H1060">
            <v>90</v>
          </cell>
          <cell r="I1060" t="str">
            <v>Xuất sắc</v>
          </cell>
          <cell r="J1060">
            <v>90</v>
          </cell>
        </row>
        <row r="1061">
          <cell r="B1061" t="str">
            <v>21021261</v>
          </cell>
          <cell r="C1061" t="str">
            <v>Hà Duy Anh</v>
          </cell>
          <cell r="D1061">
            <v>37905</v>
          </cell>
          <cell r="E1061">
            <v>80</v>
          </cell>
          <cell r="F1061">
            <v>80</v>
          </cell>
          <cell r="G1061">
            <v>90</v>
          </cell>
          <cell r="H1061">
            <v>90</v>
          </cell>
          <cell r="I1061" t="str">
            <v>Xuất sắc</v>
          </cell>
          <cell r="J1061">
            <v>90</v>
          </cell>
        </row>
        <row r="1062">
          <cell r="B1062" t="str">
            <v>21021262</v>
          </cell>
          <cell r="C1062" t="str">
            <v>Nguyễn Đức Anh</v>
          </cell>
          <cell r="D1062">
            <v>37792</v>
          </cell>
          <cell r="E1062">
            <v>80</v>
          </cell>
          <cell r="F1062">
            <v>80</v>
          </cell>
          <cell r="G1062">
            <v>90</v>
          </cell>
          <cell r="H1062">
            <v>90</v>
          </cell>
          <cell r="I1062" t="str">
            <v>Xuất sắc</v>
          </cell>
          <cell r="J1062">
            <v>90</v>
          </cell>
        </row>
        <row r="1063">
          <cell r="B1063" t="str">
            <v>21021263</v>
          </cell>
          <cell r="C1063" t="str">
            <v>Nguyễn Đức Anh</v>
          </cell>
          <cell r="D1063">
            <v>37813</v>
          </cell>
          <cell r="E1063">
            <v>80</v>
          </cell>
          <cell r="F1063">
            <v>80</v>
          </cell>
          <cell r="G1063">
            <v>80</v>
          </cell>
          <cell r="H1063">
            <v>80</v>
          </cell>
          <cell r="I1063" t="str">
            <v>Tốt</v>
          </cell>
          <cell r="J1063">
            <v>80</v>
          </cell>
        </row>
        <row r="1064">
          <cell r="B1064" t="str">
            <v>21021264</v>
          </cell>
          <cell r="C1064" t="str">
            <v>Nguyễn Hoàng Anh</v>
          </cell>
          <cell r="D1064">
            <v>37403</v>
          </cell>
          <cell r="E1064">
            <v>85</v>
          </cell>
          <cell r="F1064">
            <v>80</v>
          </cell>
          <cell r="G1064">
            <v>85</v>
          </cell>
          <cell r="H1064">
            <v>85</v>
          </cell>
          <cell r="I1064" t="str">
            <v>Tốt</v>
          </cell>
          <cell r="J1064">
            <v>85</v>
          </cell>
        </row>
        <row r="1065">
          <cell r="B1065" t="str">
            <v>21021265</v>
          </cell>
          <cell r="C1065" t="str">
            <v>Nguyễn Quang Anh</v>
          </cell>
          <cell r="D1065">
            <v>37764</v>
          </cell>
          <cell r="E1065">
            <v>80</v>
          </cell>
          <cell r="F1065">
            <v>80</v>
          </cell>
          <cell r="G1065">
            <v>90</v>
          </cell>
          <cell r="H1065">
            <v>90</v>
          </cell>
          <cell r="I1065" t="str">
            <v>Xuất sắc</v>
          </cell>
          <cell r="J1065">
            <v>90</v>
          </cell>
        </row>
        <row r="1066">
          <cell r="B1066" t="str">
            <v>21021267</v>
          </cell>
          <cell r="C1066" t="str">
            <v>Trần Đức Anh</v>
          </cell>
          <cell r="D1066">
            <v>37835</v>
          </cell>
          <cell r="E1066">
            <v>80</v>
          </cell>
          <cell r="F1066">
            <v>75</v>
          </cell>
          <cell r="G1066">
            <v>75</v>
          </cell>
          <cell r="H1066">
            <v>75</v>
          </cell>
          <cell r="I1066" t="str">
            <v>Khá</v>
          </cell>
          <cell r="J1066">
            <v>75</v>
          </cell>
        </row>
        <row r="1067">
          <cell r="B1067" t="str">
            <v>21021268</v>
          </cell>
          <cell r="C1067" t="str">
            <v>Trịnh Hoàng Anh</v>
          </cell>
          <cell r="D1067">
            <v>37922</v>
          </cell>
          <cell r="E1067">
            <v>80</v>
          </cell>
          <cell r="F1067">
            <v>80</v>
          </cell>
          <cell r="G1067">
            <v>90</v>
          </cell>
          <cell r="H1067">
            <v>90</v>
          </cell>
          <cell r="I1067" t="str">
            <v>Xuất sắc</v>
          </cell>
          <cell r="J1067">
            <v>90</v>
          </cell>
        </row>
        <row r="1068">
          <cell r="B1068" t="str">
            <v>21021269</v>
          </cell>
          <cell r="C1068" t="str">
            <v>Vũ Việt Anh</v>
          </cell>
          <cell r="D1068">
            <v>37982</v>
          </cell>
          <cell r="E1068">
            <v>90</v>
          </cell>
          <cell r="F1068">
            <v>90</v>
          </cell>
          <cell r="G1068">
            <v>90</v>
          </cell>
          <cell r="H1068">
            <v>90</v>
          </cell>
          <cell r="I1068" t="str">
            <v>Xuất sắc</v>
          </cell>
          <cell r="J1068">
            <v>90</v>
          </cell>
        </row>
        <row r="1069">
          <cell r="B1069" t="str">
            <v>21021270</v>
          </cell>
          <cell r="C1069" t="str">
            <v>Nguyễn Văn Chất</v>
          </cell>
          <cell r="D1069">
            <v>37985</v>
          </cell>
          <cell r="E1069">
            <v>70</v>
          </cell>
          <cell r="F1069">
            <v>80</v>
          </cell>
          <cell r="G1069">
            <v>75</v>
          </cell>
          <cell r="H1069">
            <v>75</v>
          </cell>
          <cell r="I1069" t="str">
            <v>Khá</v>
          </cell>
          <cell r="J1069">
            <v>75</v>
          </cell>
        </row>
        <row r="1070">
          <cell r="B1070" t="str">
            <v>21021271</v>
          </cell>
          <cell r="C1070" t="str">
            <v>Phạm Ngọc Chương</v>
          </cell>
          <cell r="D1070">
            <v>37918</v>
          </cell>
          <cell r="E1070"/>
          <cell r="F1070"/>
          <cell r="G1070"/>
          <cell r="H1070"/>
          <cell r="I1070" t="str">
            <v>Kém</v>
          </cell>
          <cell r="J1070"/>
        </row>
        <row r="1071">
          <cell r="B1071" t="str">
            <v>21021272</v>
          </cell>
          <cell r="C1071" t="str">
            <v>Nguyễn Hữu Cường</v>
          </cell>
          <cell r="D1071">
            <v>37795</v>
          </cell>
          <cell r="E1071">
            <v>80</v>
          </cell>
          <cell r="F1071">
            <v>90</v>
          </cell>
          <cell r="G1071">
            <v>90</v>
          </cell>
          <cell r="H1071">
            <v>90</v>
          </cell>
          <cell r="I1071" t="str">
            <v>Xuất sắc</v>
          </cell>
          <cell r="J1071">
            <v>90</v>
          </cell>
        </row>
        <row r="1072">
          <cell r="B1072" t="str">
            <v>21021273</v>
          </cell>
          <cell r="C1072" t="str">
            <v>Đồng Văn Dũng</v>
          </cell>
          <cell r="D1072">
            <v>37773</v>
          </cell>
          <cell r="E1072">
            <v>90</v>
          </cell>
          <cell r="F1072">
            <v>90</v>
          </cell>
          <cell r="G1072">
            <v>90</v>
          </cell>
          <cell r="H1072">
            <v>90</v>
          </cell>
          <cell r="I1072" t="str">
            <v>Xuất sắc</v>
          </cell>
          <cell r="J1072">
            <v>90</v>
          </cell>
        </row>
        <row r="1073">
          <cell r="B1073" t="str">
            <v>21021274</v>
          </cell>
          <cell r="C1073" t="str">
            <v>Nguyễn Mạnh Dũng</v>
          </cell>
          <cell r="D1073">
            <v>37939</v>
          </cell>
          <cell r="E1073"/>
          <cell r="F1073"/>
          <cell r="G1073"/>
          <cell r="H1073"/>
          <cell r="I1073" t="str">
            <v>Kém</v>
          </cell>
          <cell r="J1073"/>
        </row>
        <row r="1074">
          <cell r="B1074" t="str">
            <v>21021275</v>
          </cell>
          <cell r="C1074" t="str">
            <v>Yên Thế Duy</v>
          </cell>
          <cell r="D1074">
            <v>37749</v>
          </cell>
          <cell r="E1074">
            <v>90</v>
          </cell>
          <cell r="F1074">
            <v>90</v>
          </cell>
          <cell r="G1074">
            <v>90</v>
          </cell>
          <cell r="H1074">
            <v>90</v>
          </cell>
          <cell r="I1074" t="str">
            <v>Xuất sắc</v>
          </cell>
          <cell r="J1074">
            <v>90</v>
          </cell>
        </row>
        <row r="1075">
          <cell r="B1075" t="str">
            <v>21021276</v>
          </cell>
          <cell r="C1075" t="str">
            <v>Bùi Văn Dương</v>
          </cell>
          <cell r="D1075">
            <v>37828</v>
          </cell>
          <cell r="E1075">
            <v>70</v>
          </cell>
          <cell r="F1075">
            <v>90</v>
          </cell>
          <cell r="G1075">
            <v>90</v>
          </cell>
          <cell r="H1075">
            <v>90</v>
          </cell>
          <cell r="I1075" t="str">
            <v>Xuất sắc</v>
          </cell>
          <cell r="J1075">
            <v>90</v>
          </cell>
        </row>
        <row r="1076">
          <cell r="B1076" t="str">
            <v>21021277</v>
          </cell>
          <cell r="C1076" t="str">
            <v>Cao Nam Dương</v>
          </cell>
          <cell r="D1076">
            <v>37824</v>
          </cell>
          <cell r="E1076">
            <v>80</v>
          </cell>
          <cell r="F1076">
            <v>85</v>
          </cell>
          <cell r="G1076">
            <v>85</v>
          </cell>
          <cell r="H1076">
            <v>85</v>
          </cell>
          <cell r="I1076" t="str">
            <v>Tốt</v>
          </cell>
          <cell r="J1076">
            <v>85</v>
          </cell>
        </row>
        <row r="1077">
          <cell r="B1077" t="str">
            <v>21021278</v>
          </cell>
          <cell r="C1077" t="str">
            <v>Nguyễn Huy Dương</v>
          </cell>
          <cell r="D1077">
            <v>37958</v>
          </cell>
          <cell r="E1077">
            <v>85</v>
          </cell>
          <cell r="F1077">
            <v>90</v>
          </cell>
          <cell r="G1077">
            <v>90</v>
          </cell>
          <cell r="H1077">
            <v>90</v>
          </cell>
          <cell r="I1077" t="str">
            <v>Xuất sắc</v>
          </cell>
          <cell r="J1077">
            <v>90</v>
          </cell>
        </row>
        <row r="1078">
          <cell r="B1078" t="str">
            <v>21021279</v>
          </cell>
          <cell r="C1078" t="str">
            <v>Vũ Lê Đăng Dương</v>
          </cell>
          <cell r="D1078">
            <v>37812</v>
          </cell>
          <cell r="E1078">
            <v>70</v>
          </cell>
          <cell r="F1078">
            <v>75</v>
          </cell>
          <cell r="G1078">
            <v>75</v>
          </cell>
          <cell r="H1078">
            <v>75</v>
          </cell>
          <cell r="I1078" t="str">
            <v>Khá</v>
          </cell>
          <cell r="J1078">
            <v>75</v>
          </cell>
        </row>
        <row r="1079">
          <cell r="B1079" t="str">
            <v>21021280</v>
          </cell>
          <cell r="C1079" t="str">
            <v>Lê Chính Đại</v>
          </cell>
          <cell r="D1079">
            <v>37755</v>
          </cell>
          <cell r="E1079">
            <v>90</v>
          </cell>
          <cell r="F1079">
            <v>90</v>
          </cell>
          <cell r="G1079">
            <v>90</v>
          </cell>
          <cell r="H1079">
            <v>90</v>
          </cell>
          <cell r="I1079" t="str">
            <v>Xuất sắc</v>
          </cell>
          <cell r="J1079">
            <v>90</v>
          </cell>
        </row>
        <row r="1080">
          <cell r="B1080" t="str">
            <v>21021281</v>
          </cell>
          <cell r="C1080" t="str">
            <v>Nguyễn Việt Đan</v>
          </cell>
          <cell r="D1080">
            <v>37684</v>
          </cell>
          <cell r="E1080"/>
          <cell r="F1080"/>
          <cell r="G1080"/>
          <cell r="H1080"/>
          <cell r="I1080" t="str">
            <v>Kém</v>
          </cell>
          <cell r="J1080"/>
        </row>
        <row r="1081">
          <cell r="B1081" t="str">
            <v>21021282</v>
          </cell>
          <cell r="C1081" t="str">
            <v>Đoàn Trần Quang Đạo</v>
          </cell>
          <cell r="D1081">
            <v>37927</v>
          </cell>
          <cell r="E1081">
            <v>90</v>
          </cell>
          <cell r="F1081">
            <v>90</v>
          </cell>
          <cell r="G1081">
            <v>90</v>
          </cell>
          <cell r="H1081">
            <v>90</v>
          </cell>
          <cell r="I1081" t="str">
            <v>Xuất sắc</v>
          </cell>
          <cell r="J1081">
            <v>90</v>
          </cell>
        </row>
        <row r="1082">
          <cell r="B1082" t="str">
            <v>21021283</v>
          </cell>
          <cell r="C1082" t="str">
            <v>Chu Tuấn Đạt</v>
          </cell>
          <cell r="D1082">
            <v>37932</v>
          </cell>
          <cell r="E1082">
            <v>70</v>
          </cell>
          <cell r="F1082">
            <v>80</v>
          </cell>
          <cell r="G1082">
            <v>80</v>
          </cell>
          <cell r="H1082">
            <v>80</v>
          </cell>
          <cell r="I1082" t="str">
            <v>Tốt</v>
          </cell>
          <cell r="J1082">
            <v>80</v>
          </cell>
        </row>
        <row r="1083">
          <cell r="B1083" t="str">
            <v>MASV</v>
          </cell>
          <cell r="C1083" t="str">
            <v>Họ và tên</v>
          </cell>
          <cell r="D1083" t="str">
            <v>Ngày sinh</v>
          </cell>
          <cell r="E1083" t="str">
            <v>Điểm</v>
          </cell>
          <cell r="F1083" t="str">
            <v>Điểm</v>
          </cell>
          <cell r="G1083" t="str">
            <v>Điểm</v>
          </cell>
          <cell r="H1083" t="str">
            <v>Điểm KL</v>
          </cell>
          <cell r="I1083"/>
          <cell r="J1083" t="str">
            <v>Điểm KL</v>
          </cell>
        </row>
        <row r="1084">
          <cell r="B1084"/>
          <cell r="C1084"/>
          <cell r="D1084"/>
          <cell r="E1084" t="str">
            <v>Tự ĐG</v>
          </cell>
          <cell r="F1084" t="str">
            <v>BCS</v>
          </cell>
          <cell r="G1084" t="str">
            <v>CV</v>
          </cell>
          <cell r="H1084" t="str">
            <v>HĐ cấp Khoa</v>
          </cell>
          <cell r="I1084"/>
          <cell r="J1084" t="str">
            <v>HĐ cấp Trường</v>
          </cell>
        </row>
        <row r="1085">
          <cell r="B1085"/>
          <cell r="C1085"/>
          <cell r="D1085"/>
          <cell r="E1085"/>
          <cell r="F1085"/>
          <cell r="G1085"/>
          <cell r="H1085" t="str">
            <v>Điểm</v>
          </cell>
          <cell r="I1085" t="str">
            <v>Xếp loại</v>
          </cell>
          <cell r="J1085" t="str">
            <v>Điểm</v>
          </cell>
        </row>
        <row r="1086">
          <cell r="B1086" t="str">
            <v>21021284</v>
          </cell>
          <cell r="C1086" t="str">
            <v>Nguyễn Tiến Đạt</v>
          </cell>
          <cell r="D1086">
            <v>37926</v>
          </cell>
          <cell r="E1086">
            <v>90</v>
          </cell>
          <cell r="F1086">
            <v>90</v>
          </cell>
          <cell r="G1086">
            <v>90</v>
          </cell>
          <cell r="H1086">
            <v>90</v>
          </cell>
          <cell r="I1086" t="str">
            <v>Xuất sắc</v>
          </cell>
          <cell r="J1086">
            <v>90</v>
          </cell>
        </row>
        <row r="1087">
          <cell r="B1087" t="str">
            <v>21021286</v>
          </cell>
          <cell r="C1087" t="str">
            <v>Đặng Xuân Đăng</v>
          </cell>
          <cell r="D1087">
            <v>37850</v>
          </cell>
          <cell r="E1087"/>
          <cell r="F1087"/>
          <cell r="G1087"/>
          <cell r="H1087"/>
          <cell r="I1087" t="str">
            <v>Kém</v>
          </cell>
          <cell r="J1087"/>
        </row>
        <row r="1088">
          <cell r="B1088" t="str">
            <v>21021288</v>
          </cell>
          <cell r="C1088" t="str">
            <v>Bùi Minh Đức</v>
          </cell>
          <cell r="D1088">
            <v>37948</v>
          </cell>
          <cell r="E1088">
            <v>80</v>
          </cell>
          <cell r="F1088">
            <v>80</v>
          </cell>
          <cell r="G1088"/>
          <cell r="H1088"/>
          <cell r="I1088" t="str">
            <v>Kém</v>
          </cell>
          <cell r="J1088"/>
        </row>
        <row r="1089">
          <cell r="B1089" t="str">
            <v>21021292</v>
          </cell>
          <cell r="C1089" t="str">
            <v>Nguyễn Minh Đức</v>
          </cell>
          <cell r="D1089">
            <v>37975</v>
          </cell>
          <cell r="E1089">
            <v>90</v>
          </cell>
          <cell r="F1089">
            <v>85</v>
          </cell>
          <cell r="G1089">
            <v>85</v>
          </cell>
          <cell r="H1089">
            <v>85</v>
          </cell>
          <cell r="I1089" t="str">
            <v>Tốt</v>
          </cell>
          <cell r="J1089">
            <v>85</v>
          </cell>
        </row>
        <row r="1090">
          <cell r="B1090" t="str">
            <v>21021294</v>
          </cell>
          <cell r="C1090" t="str">
            <v>Nguyễn Phi Đức</v>
          </cell>
          <cell r="D1090">
            <v>37883</v>
          </cell>
          <cell r="E1090">
            <v>80</v>
          </cell>
          <cell r="F1090">
            <v>80</v>
          </cell>
          <cell r="G1090">
            <v>80</v>
          </cell>
          <cell r="H1090">
            <v>80</v>
          </cell>
          <cell r="I1090" t="str">
            <v>Tốt</v>
          </cell>
          <cell r="J1090">
            <v>80</v>
          </cell>
        </row>
        <row r="1091">
          <cell r="B1091" t="str">
            <v>21021296</v>
          </cell>
          <cell r="C1091" t="str">
            <v>Phạm Tuấn Đức</v>
          </cell>
          <cell r="D1091">
            <v>37983</v>
          </cell>
          <cell r="E1091">
            <v>90</v>
          </cell>
          <cell r="F1091">
            <v>90</v>
          </cell>
          <cell r="G1091">
            <v>90</v>
          </cell>
          <cell r="H1091">
            <v>90</v>
          </cell>
          <cell r="I1091" t="str">
            <v>Xuất sắc</v>
          </cell>
          <cell r="J1091">
            <v>90</v>
          </cell>
        </row>
        <row r="1092">
          <cell r="B1092" t="str">
            <v>21021298</v>
          </cell>
          <cell r="C1092" t="str">
            <v>Nguyễn Ngọc Hải</v>
          </cell>
          <cell r="D1092">
            <v>37790</v>
          </cell>
          <cell r="E1092"/>
          <cell r="F1092"/>
          <cell r="G1092"/>
          <cell r="H1092"/>
          <cell r="I1092" t="str">
            <v>Kém</v>
          </cell>
          <cell r="J1092"/>
        </row>
        <row r="1093">
          <cell r="B1093" t="str">
            <v>21021300</v>
          </cell>
          <cell r="C1093" t="str">
            <v>Nguyễn Hoàng Hiệp</v>
          </cell>
          <cell r="D1093">
            <v>37765</v>
          </cell>
          <cell r="E1093">
            <v>70</v>
          </cell>
          <cell r="F1093">
            <v>75</v>
          </cell>
          <cell r="G1093">
            <v>75</v>
          </cell>
          <cell r="H1093">
            <v>75</v>
          </cell>
          <cell r="I1093" t="str">
            <v>Khá</v>
          </cell>
          <cell r="J1093">
            <v>75</v>
          </cell>
        </row>
        <row r="1094">
          <cell r="B1094" t="str">
            <v>21021306</v>
          </cell>
          <cell r="C1094" t="str">
            <v>Phạm Đức Hiếu</v>
          </cell>
          <cell r="D1094">
            <v>37660</v>
          </cell>
          <cell r="E1094">
            <v>70</v>
          </cell>
          <cell r="F1094">
            <v>80</v>
          </cell>
          <cell r="G1094">
            <v>80</v>
          </cell>
          <cell r="H1094">
            <v>80</v>
          </cell>
          <cell r="I1094" t="str">
            <v>Tốt</v>
          </cell>
          <cell r="J1094">
            <v>80</v>
          </cell>
        </row>
        <row r="1095">
          <cell r="B1095" t="str">
            <v>21021308</v>
          </cell>
          <cell r="C1095" t="str">
            <v>Nguyễn Huy Hoàng</v>
          </cell>
          <cell r="D1095">
            <v>37811</v>
          </cell>
          <cell r="E1095">
            <v>80</v>
          </cell>
          <cell r="F1095">
            <v>80</v>
          </cell>
          <cell r="G1095">
            <v>80</v>
          </cell>
          <cell r="H1095">
            <v>80</v>
          </cell>
          <cell r="I1095" t="str">
            <v>Tốt</v>
          </cell>
          <cell r="J1095">
            <v>80</v>
          </cell>
        </row>
        <row r="1096">
          <cell r="B1096" t="str">
            <v>21021310</v>
          </cell>
          <cell r="C1096" t="str">
            <v>Vũ Huy Hoàng</v>
          </cell>
          <cell r="D1096">
            <v>37828</v>
          </cell>
          <cell r="E1096">
            <v>90</v>
          </cell>
          <cell r="F1096">
            <v>90</v>
          </cell>
          <cell r="G1096">
            <v>90</v>
          </cell>
          <cell r="H1096">
            <v>90</v>
          </cell>
          <cell r="I1096" t="str">
            <v>Xuất sắc</v>
          </cell>
          <cell r="J1096">
            <v>90</v>
          </cell>
        </row>
        <row r="1097">
          <cell r="B1097" t="str">
            <v>21021312</v>
          </cell>
          <cell r="C1097" t="str">
            <v>Đặng Văn Huy</v>
          </cell>
          <cell r="D1097">
            <v>37496</v>
          </cell>
          <cell r="E1097"/>
          <cell r="F1097"/>
          <cell r="G1097"/>
          <cell r="H1097"/>
          <cell r="I1097" t="str">
            <v>Kém</v>
          </cell>
          <cell r="J1097"/>
        </row>
        <row r="1098">
          <cell r="B1098" t="str">
            <v>21021314</v>
          </cell>
          <cell r="C1098" t="str">
            <v>Nguyễn Quang Huy</v>
          </cell>
          <cell r="D1098">
            <v>37804</v>
          </cell>
          <cell r="E1098"/>
          <cell r="F1098"/>
          <cell r="G1098"/>
          <cell r="H1098"/>
          <cell r="I1098" t="str">
            <v>Kém</v>
          </cell>
          <cell r="J1098"/>
        </row>
        <row r="1099">
          <cell r="B1099" t="str">
            <v>21021316</v>
          </cell>
          <cell r="C1099" t="str">
            <v>Phạm Quang Huy</v>
          </cell>
          <cell r="D1099">
            <v>37941</v>
          </cell>
          <cell r="E1099">
            <v>90</v>
          </cell>
          <cell r="F1099">
            <v>90</v>
          </cell>
          <cell r="G1099">
            <v>90</v>
          </cell>
          <cell r="H1099">
            <v>90</v>
          </cell>
          <cell r="I1099" t="str">
            <v>Xuất sắc</v>
          </cell>
          <cell r="J1099">
            <v>90</v>
          </cell>
        </row>
        <row r="1100">
          <cell r="B1100" t="str">
            <v>21021318</v>
          </cell>
          <cell r="C1100" t="str">
            <v>Vũ Đức Huy</v>
          </cell>
          <cell r="D1100">
            <v>37933</v>
          </cell>
          <cell r="E1100"/>
          <cell r="F1100"/>
          <cell r="G1100"/>
          <cell r="H1100"/>
          <cell r="I1100" t="str">
            <v>Kém</v>
          </cell>
          <cell r="J1100"/>
        </row>
        <row r="1101">
          <cell r="B1101" t="str">
            <v>21021320</v>
          </cell>
          <cell r="C1101" t="str">
            <v>Đỗ Khánh Hưng</v>
          </cell>
          <cell r="D1101">
            <v>37665</v>
          </cell>
          <cell r="E1101">
            <v>80</v>
          </cell>
          <cell r="F1101">
            <v>80</v>
          </cell>
          <cell r="G1101"/>
          <cell r="H1101">
            <v>80</v>
          </cell>
          <cell r="I1101" t="str">
            <v>Tốt</v>
          </cell>
          <cell r="J1101">
            <v>80</v>
          </cell>
        </row>
        <row r="1102">
          <cell r="B1102" t="str">
            <v>21021322</v>
          </cell>
          <cell r="C1102" t="str">
            <v>Trần Duy Hưng</v>
          </cell>
          <cell r="D1102">
            <v>37918</v>
          </cell>
          <cell r="E1102">
            <v>75</v>
          </cell>
          <cell r="F1102">
            <v>75</v>
          </cell>
          <cell r="G1102">
            <v>75</v>
          </cell>
          <cell r="H1102">
            <v>75</v>
          </cell>
          <cell r="I1102" t="str">
            <v>Khá</v>
          </cell>
          <cell r="J1102">
            <v>75</v>
          </cell>
        </row>
        <row r="1103">
          <cell r="B1103" t="str">
            <v>21021324</v>
          </cell>
          <cell r="C1103" t="str">
            <v>Vũ Quang Hưng</v>
          </cell>
          <cell r="D1103">
            <v>37945</v>
          </cell>
          <cell r="E1103">
            <v>90</v>
          </cell>
          <cell r="F1103">
            <v>90</v>
          </cell>
          <cell r="G1103">
            <v>90</v>
          </cell>
          <cell r="H1103">
            <v>90</v>
          </cell>
          <cell r="I1103" t="str">
            <v>Xuất sắc</v>
          </cell>
          <cell r="J1103">
            <v>90</v>
          </cell>
        </row>
        <row r="1104">
          <cell r="B1104" t="str">
            <v>21021326</v>
          </cell>
          <cell r="C1104" t="str">
            <v>Phùng Mạnh Khang</v>
          </cell>
          <cell r="D1104">
            <v>37804</v>
          </cell>
          <cell r="E1104">
            <v>75</v>
          </cell>
          <cell r="F1104">
            <v>75</v>
          </cell>
          <cell r="G1104">
            <v>75</v>
          </cell>
          <cell r="H1104">
            <v>75</v>
          </cell>
          <cell r="I1104" t="str">
            <v>Khá</v>
          </cell>
          <cell r="J1104">
            <v>75</v>
          </cell>
        </row>
        <row r="1105">
          <cell r="B1105" t="str">
            <v>21021328</v>
          </cell>
          <cell r="C1105" t="str">
            <v>Lê Quý Minh Khoa</v>
          </cell>
          <cell r="D1105">
            <v>37849</v>
          </cell>
          <cell r="E1105">
            <v>80</v>
          </cell>
          <cell r="F1105">
            <v>80</v>
          </cell>
          <cell r="G1105">
            <v>80</v>
          </cell>
          <cell r="H1105">
            <v>80</v>
          </cell>
          <cell r="I1105" t="str">
            <v>Tốt</v>
          </cell>
          <cell r="J1105">
            <v>80</v>
          </cell>
        </row>
        <row r="1106">
          <cell r="B1106" t="str">
            <v>21021330</v>
          </cell>
          <cell r="C1106" t="str">
            <v>Phan Trung Kiên</v>
          </cell>
          <cell r="D1106">
            <v>37915</v>
          </cell>
          <cell r="E1106">
            <v>96</v>
          </cell>
          <cell r="F1106">
            <v>96</v>
          </cell>
          <cell r="G1106">
            <v>96</v>
          </cell>
          <cell r="H1106">
            <v>96</v>
          </cell>
          <cell r="I1106" t="str">
            <v>Xuất sắc</v>
          </cell>
          <cell r="J1106">
            <v>96</v>
          </cell>
        </row>
        <row r="1107">
          <cell r="B1107" t="str">
            <v>21021332</v>
          </cell>
          <cell r="C1107" t="str">
            <v>Đặng Minh Lân</v>
          </cell>
          <cell r="D1107">
            <v>37903</v>
          </cell>
          <cell r="E1107">
            <v>90</v>
          </cell>
          <cell r="F1107">
            <v>90</v>
          </cell>
          <cell r="G1107">
            <v>90</v>
          </cell>
          <cell r="H1107">
            <v>90</v>
          </cell>
          <cell r="I1107" t="str">
            <v>Xuất sắc</v>
          </cell>
          <cell r="J1107">
            <v>90</v>
          </cell>
        </row>
        <row r="1108">
          <cell r="B1108" t="str">
            <v>21021334</v>
          </cell>
          <cell r="C1108" t="str">
            <v>Đỗ Thị Loan</v>
          </cell>
          <cell r="D1108">
            <v>37646</v>
          </cell>
          <cell r="E1108">
            <v>90</v>
          </cell>
          <cell r="F1108">
            <v>90</v>
          </cell>
          <cell r="G1108">
            <v>90</v>
          </cell>
          <cell r="H1108">
            <v>90</v>
          </cell>
          <cell r="I1108" t="str">
            <v>Xuất sắc</v>
          </cell>
          <cell r="J1108">
            <v>90</v>
          </cell>
        </row>
        <row r="1109">
          <cell r="B1109" t="str">
            <v>21021336</v>
          </cell>
          <cell r="C1109" t="str">
            <v>Nguyễn Đức Long</v>
          </cell>
          <cell r="D1109">
            <v>37646</v>
          </cell>
          <cell r="E1109">
            <v>70</v>
          </cell>
          <cell r="F1109">
            <v>67</v>
          </cell>
          <cell r="G1109">
            <v>67</v>
          </cell>
          <cell r="H1109">
            <v>67</v>
          </cell>
          <cell r="I1109" t="str">
            <v>Khá</v>
          </cell>
          <cell r="J1109">
            <v>67</v>
          </cell>
        </row>
        <row r="1110">
          <cell r="B1110" t="str">
            <v>21021338</v>
          </cell>
          <cell r="C1110" t="str">
            <v>Vũ Hải Long</v>
          </cell>
          <cell r="D1110">
            <v>37835</v>
          </cell>
          <cell r="E1110">
            <v>80</v>
          </cell>
          <cell r="F1110">
            <v>90</v>
          </cell>
          <cell r="G1110">
            <v>90</v>
          </cell>
          <cell r="H1110">
            <v>90</v>
          </cell>
          <cell r="I1110" t="str">
            <v>Xuất sắc</v>
          </cell>
          <cell r="J1110">
            <v>90</v>
          </cell>
        </row>
        <row r="1111">
          <cell r="B1111" t="str">
            <v>21021340</v>
          </cell>
          <cell r="C1111" t="str">
            <v>Lê Vũ Đức Mạnh</v>
          </cell>
          <cell r="D1111">
            <v>37974</v>
          </cell>
          <cell r="E1111">
            <v>80</v>
          </cell>
          <cell r="F1111">
            <v>90</v>
          </cell>
          <cell r="G1111">
            <v>90</v>
          </cell>
          <cell r="H1111">
            <v>90</v>
          </cell>
          <cell r="I1111" t="str">
            <v>Xuất sắc</v>
          </cell>
          <cell r="J1111">
            <v>90</v>
          </cell>
        </row>
        <row r="1112">
          <cell r="B1112" t="str">
            <v>21021344</v>
          </cell>
          <cell r="C1112" t="str">
            <v>Bùi Phương Nam</v>
          </cell>
          <cell r="D1112">
            <v>37632</v>
          </cell>
          <cell r="E1112">
            <v>90</v>
          </cell>
          <cell r="F1112">
            <v>90</v>
          </cell>
          <cell r="G1112">
            <v>90</v>
          </cell>
          <cell r="H1112">
            <v>90</v>
          </cell>
          <cell r="I1112" t="str">
            <v>Xuất sắc</v>
          </cell>
          <cell r="J1112">
            <v>90</v>
          </cell>
        </row>
        <row r="1113">
          <cell r="B1113" t="str">
            <v>21021346</v>
          </cell>
          <cell r="C1113" t="str">
            <v>Nguyễn Đình Nam</v>
          </cell>
          <cell r="D1113">
            <v>37762</v>
          </cell>
          <cell r="E1113">
            <v>90</v>
          </cell>
          <cell r="F1113">
            <v>85</v>
          </cell>
          <cell r="G1113">
            <v>85</v>
          </cell>
          <cell r="H1113">
            <v>85</v>
          </cell>
          <cell r="I1113" t="str">
            <v>Tốt</v>
          </cell>
          <cell r="J1113">
            <v>85</v>
          </cell>
        </row>
        <row r="1114">
          <cell r="B1114" t="str">
            <v>21021348</v>
          </cell>
          <cell r="C1114" t="str">
            <v>Lê Quý Như Ngọc</v>
          </cell>
          <cell r="D1114">
            <v>37914</v>
          </cell>
          <cell r="E1114">
            <v>90</v>
          </cell>
          <cell r="F1114">
            <v>90</v>
          </cell>
          <cell r="G1114">
            <v>90</v>
          </cell>
          <cell r="H1114">
            <v>90</v>
          </cell>
          <cell r="I1114" t="str">
            <v>Xuất sắc</v>
          </cell>
          <cell r="J1114">
            <v>90</v>
          </cell>
        </row>
        <row r="1115">
          <cell r="B1115" t="str">
            <v>21021350</v>
          </cell>
          <cell r="C1115" t="str">
            <v>Nguyễn Kiều Phong</v>
          </cell>
          <cell r="D1115">
            <v>37631</v>
          </cell>
          <cell r="E1115"/>
          <cell r="F1115"/>
          <cell r="G1115"/>
          <cell r="H1115"/>
          <cell r="I1115" t="str">
            <v>Kém</v>
          </cell>
          <cell r="J1115"/>
        </row>
        <row r="1116">
          <cell r="B1116" t="str">
            <v>21021352</v>
          </cell>
          <cell r="C1116" t="str">
            <v>Nguyễn Đức Duy Phương</v>
          </cell>
          <cell r="D1116">
            <v>37683</v>
          </cell>
          <cell r="E1116">
            <v>90</v>
          </cell>
          <cell r="F1116">
            <v>90</v>
          </cell>
          <cell r="G1116">
            <v>90</v>
          </cell>
          <cell r="H1116">
            <v>90</v>
          </cell>
          <cell r="I1116" t="str">
            <v>Xuất sắc</v>
          </cell>
          <cell r="J1116">
            <v>90</v>
          </cell>
        </row>
        <row r="1117">
          <cell r="B1117" t="str">
            <v>21021354</v>
          </cell>
          <cell r="C1117" t="str">
            <v>Hoàng Việt Quang</v>
          </cell>
          <cell r="D1117">
            <v>37906</v>
          </cell>
          <cell r="E1117"/>
          <cell r="F1117"/>
          <cell r="G1117"/>
          <cell r="H1117"/>
          <cell r="I1117" t="str">
            <v>Kém</v>
          </cell>
          <cell r="J1117"/>
        </row>
        <row r="1118">
          <cell r="B1118" t="str">
            <v>21021356</v>
          </cell>
          <cell r="C1118" t="str">
            <v>Dương Danh Quân</v>
          </cell>
          <cell r="D1118">
            <v>37730</v>
          </cell>
          <cell r="E1118">
            <v>80</v>
          </cell>
          <cell r="F1118">
            <v>90</v>
          </cell>
          <cell r="G1118">
            <v>90</v>
          </cell>
          <cell r="H1118">
            <v>90</v>
          </cell>
          <cell r="I1118" t="str">
            <v>Xuất sắc</v>
          </cell>
          <cell r="J1118">
            <v>90</v>
          </cell>
        </row>
        <row r="1119">
          <cell r="B1119" t="str">
            <v>21021358</v>
          </cell>
          <cell r="C1119" t="str">
            <v>Nguyễn Trọng Minh Quân</v>
          </cell>
          <cell r="D1119">
            <v>37798</v>
          </cell>
          <cell r="E1119">
            <v>85</v>
          </cell>
          <cell r="F1119">
            <v>85</v>
          </cell>
          <cell r="G1119">
            <v>85</v>
          </cell>
          <cell r="H1119">
            <v>85</v>
          </cell>
          <cell r="I1119" t="str">
            <v>Tốt</v>
          </cell>
          <cell r="J1119">
            <v>85</v>
          </cell>
        </row>
        <row r="1120">
          <cell r="B1120" t="str">
            <v>21021360</v>
          </cell>
          <cell r="C1120" t="str">
            <v>Bùi Công Sơn</v>
          </cell>
          <cell r="D1120">
            <v>37659</v>
          </cell>
          <cell r="E1120">
            <v>70</v>
          </cell>
          <cell r="F1120">
            <v>60</v>
          </cell>
          <cell r="G1120">
            <v>60</v>
          </cell>
          <cell r="H1120">
            <v>60</v>
          </cell>
          <cell r="I1120" t="str">
            <v>Trung bình</v>
          </cell>
          <cell r="J1120">
            <v>60</v>
          </cell>
        </row>
        <row r="1121">
          <cell r="B1121" t="str">
            <v>21021362</v>
          </cell>
          <cell r="C1121" t="str">
            <v>Nguyễn Cao Bảo Sơn</v>
          </cell>
          <cell r="D1121">
            <v>37935</v>
          </cell>
          <cell r="E1121">
            <v>90</v>
          </cell>
          <cell r="F1121">
            <v>85</v>
          </cell>
          <cell r="G1121">
            <v>85</v>
          </cell>
          <cell r="H1121">
            <v>85</v>
          </cell>
          <cell r="I1121" t="str">
            <v>Tốt</v>
          </cell>
          <cell r="J1121">
            <v>85</v>
          </cell>
        </row>
        <row r="1122">
          <cell r="B1122" t="str">
            <v>21021364</v>
          </cell>
          <cell r="C1122" t="str">
            <v>Trần Công Sơn</v>
          </cell>
          <cell r="D1122">
            <v>37759</v>
          </cell>
          <cell r="E1122">
            <v>88</v>
          </cell>
          <cell r="F1122">
            <v>88</v>
          </cell>
          <cell r="G1122">
            <v>88</v>
          </cell>
          <cell r="H1122">
            <v>88</v>
          </cell>
          <cell r="I1122" t="str">
            <v>Tốt</v>
          </cell>
          <cell r="J1122">
            <v>88</v>
          </cell>
        </row>
        <row r="1123">
          <cell r="B1123" t="str">
            <v>21021366</v>
          </cell>
          <cell r="C1123" t="str">
            <v>Mai Văn Thái</v>
          </cell>
          <cell r="D1123">
            <v>37920</v>
          </cell>
          <cell r="E1123">
            <v>90</v>
          </cell>
          <cell r="F1123">
            <v>85</v>
          </cell>
          <cell r="G1123">
            <v>85</v>
          </cell>
          <cell r="H1123">
            <v>85</v>
          </cell>
          <cell r="I1123" t="str">
            <v>Tốt</v>
          </cell>
          <cell r="J1123">
            <v>85</v>
          </cell>
        </row>
        <row r="1124">
          <cell r="B1124" t="str">
            <v>21021368</v>
          </cell>
          <cell r="C1124" t="str">
            <v>Nguyễn Trường Thành</v>
          </cell>
          <cell r="D1124">
            <v>37866</v>
          </cell>
          <cell r="E1124">
            <v>94</v>
          </cell>
          <cell r="F1124">
            <v>85</v>
          </cell>
          <cell r="G1124">
            <v>85</v>
          </cell>
          <cell r="H1124">
            <v>85</v>
          </cell>
          <cell r="I1124" t="str">
            <v>Tốt</v>
          </cell>
          <cell r="J1124">
            <v>85</v>
          </cell>
        </row>
        <row r="1125">
          <cell r="B1125" t="str">
            <v>21021370</v>
          </cell>
          <cell r="C1125" t="str">
            <v>Nguyễn Đức Thắng</v>
          </cell>
          <cell r="D1125">
            <v>37981</v>
          </cell>
          <cell r="E1125">
            <v>80</v>
          </cell>
          <cell r="F1125">
            <v>77</v>
          </cell>
          <cell r="G1125">
            <v>77</v>
          </cell>
          <cell r="H1125">
            <v>77</v>
          </cell>
          <cell r="I1125" t="str">
            <v>Khá</v>
          </cell>
          <cell r="J1125">
            <v>77</v>
          </cell>
        </row>
        <row r="1126">
          <cell r="B1126" t="str">
            <v>21021372</v>
          </cell>
          <cell r="C1126" t="str">
            <v>Vương Ngọc Thiện</v>
          </cell>
          <cell r="D1126">
            <v>37706</v>
          </cell>
          <cell r="E1126">
            <v>80</v>
          </cell>
          <cell r="F1126">
            <v>80</v>
          </cell>
          <cell r="G1126">
            <v>80</v>
          </cell>
          <cell r="H1126">
            <v>80</v>
          </cell>
          <cell r="I1126" t="str">
            <v>Tốt</v>
          </cell>
          <cell r="J1126">
            <v>80</v>
          </cell>
        </row>
        <row r="1127">
          <cell r="B1127" t="str">
            <v>21021376</v>
          </cell>
          <cell r="C1127" t="str">
            <v>Hoàng Văn Thuận</v>
          </cell>
          <cell r="D1127">
            <v>37946</v>
          </cell>
          <cell r="E1127">
            <v>80</v>
          </cell>
          <cell r="F1127">
            <v>90</v>
          </cell>
          <cell r="G1127">
            <v>90</v>
          </cell>
          <cell r="H1127">
            <v>90</v>
          </cell>
          <cell r="I1127" t="str">
            <v>Xuất sắc</v>
          </cell>
          <cell r="J1127">
            <v>90</v>
          </cell>
        </row>
        <row r="1128">
          <cell r="B1128" t="str">
            <v>21021378</v>
          </cell>
          <cell r="C1128" t="str">
            <v>Trần Nam Trung</v>
          </cell>
          <cell r="D1128">
            <v>37825</v>
          </cell>
          <cell r="E1128">
            <v>80</v>
          </cell>
          <cell r="F1128">
            <v>90</v>
          </cell>
          <cell r="G1128">
            <v>90</v>
          </cell>
          <cell r="H1128">
            <v>90</v>
          </cell>
          <cell r="I1128" t="str">
            <v>Xuất sắc</v>
          </cell>
          <cell r="J1128">
            <v>90</v>
          </cell>
        </row>
        <row r="1129">
          <cell r="B1129" t="str">
            <v>21021380</v>
          </cell>
          <cell r="C1129" t="str">
            <v>Mai Văn Trường</v>
          </cell>
          <cell r="D1129">
            <v>37823</v>
          </cell>
          <cell r="E1129">
            <v>90</v>
          </cell>
          <cell r="F1129">
            <v>85</v>
          </cell>
          <cell r="G1129">
            <v>85</v>
          </cell>
          <cell r="H1129">
            <v>85</v>
          </cell>
          <cell r="I1129" t="str">
            <v>Tốt</v>
          </cell>
          <cell r="J1129">
            <v>85</v>
          </cell>
        </row>
        <row r="1130">
          <cell r="B1130" t="str">
            <v>21021382</v>
          </cell>
          <cell r="C1130" t="str">
            <v>Trần Tuấn Trường</v>
          </cell>
          <cell r="D1130">
            <v>37859</v>
          </cell>
          <cell r="E1130">
            <v>80</v>
          </cell>
          <cell r="F1130">
            <v>90</v>
          </cell>
          <cell r="G1130">
            <v>90</v>
          </cell>
          <cell r="H1130">
            <v>90</v>
          </cell>
          <cell r="I1130" t="str">
            <v>Xuất sắc</v>
          </cell>
          <cell r="J1130">
            <v>90</v>
          </cell>
        </row>
        <row r="1131">
          <cell r="B1131" t="str">
            <v>21021384</v>
          </cell>
          <cell r="C1131" t="str">
            <v>Phạm Quang Tú</v>
          </cell>
          <cell r="D1131">
            <v>37913</v>
          </cell>
          <cell r="E1131">
            <v>90</v>
          </cell>
          <cell r="F1131">
            <v>85</v>
          </cell>
          <cell r="G1131">
            <v>85</v>
          </cell>
          <cell r="H1131">
            <v>85</v>
          </cell>
          <cell r="I1131" t="str">
            <v>Tốt</v>
          </cell>
          <cell r="J1131">
            <v>85</v>
          </cell>
        </row>
        <row r="1132">
          <cell r="B1132" t="str">
            <v>21021386</v>
          </cell>
          <cell r="C1132" t="str">
            <v>Tô Minh Tuấn</v>
          </cell>
          <cell r="D1132">
            <v>37964</v>
          </cell>
          <cell r="E1132">
            <v>70</v>
          </cell>
          <cell r="F1132">
            <v>75</v>
          </cell>
          <cell r="G1132">
            <v>75</v>
          </cell>
          <cell r="H1132">
            <v>75</v>
          </cell>
          <cell r="I1132" t="str">
            <v>Khá</v>
          </cell>
          <cell r="J1132">
            <v>75</v>
          </cell>
        </row>
        <row r="1133">
          <cell r="B1133" t="str">
            <v>21021388</v>
          </cell>
          <cell r="C1133" t="str">
            <v>Ngô Thanh Tùng</v>
          </cell>
          <cell r="D1133">
            <v>37955</v>
          </cell>
          <cell r="E1133">
            <v>85</v>
          </cell>
          <cell r="F1133">
            <v>85</v>
          </cell>
          <cell r="G1133">
            <v>85</v>
          </cell>
          <cell r="H1133">
            <v>85</v>
          </cell>
          <cell r="I1133" t="str">
            <v>Tốt</v>
          </cell>
          <cell r="J1133">
            <v>85</v>
          </cell>
        </row>
        <row r="1134">
          <cell r="B1134" t="str">
            <v>21021390</v>
          </cell>
          <cell r="C1134" t="str">
            <v>Nguyễn Thanh Tùng</v>
          </cell>
          <cell r="D1134">
            <v>37841</v>
          </cell>
          <cell r="E1134">
            <v>85</v>
          </cell>
          <cell r="F1134">
            <v>85</v>
          </cell>
          <cell r="G1134">
            <v>85</v>
          </cell>
          <cell r="H1134">
            <v>85</v>
          </cell>
          <cell r="I1134" t="str">
            <v>Tốt</v>
          </cell>
          <cell r="J1134">
            <v>85</v>
          </cell>
        </row>
        <row r="1135">
          <cell r="B1135" t="str">
            <v>21021392</v>
          </cell>
          <cell r="C1135" t="str">
            <v>Phạm Quang Vinh</v>
          </cell>
          <cell r="D1135">
            <v>37687</v>
          </cell>
          <cell r="E1135">
            <v>90</v>
          </cell>
          <cell r="F1135">
            <v>90</v>
          </cell>
          <cell r="G1135">
            <v>90</v>
          </cell>
          <cell r="H1135">
            <v>90</v>
          </cell>
          <cell r="I1135" t="str">
            <v>Xuất sắc</v>
          </cell>
          <cell r="J1135">
            <v>90</v>
          </cell>
        </row>
        <row r="1136">
          <cell r="B1136" t="str">
            <v>21021394</v>
          </cell>
          <cell r="C1136" t="str">
            <v>Lê Hội Vượng</v>
          </cell>
          <cell r="D1136">
            <v>37638</v>
          </cell>
          <cell r="E1136">
            <v>90</v>
          </cell>
          <cell r="F1136">
            <v>90</v>
          </cell>
          <cell r="G1136">
            <v>90</v>
          </cell>
          <cell r="H1136">
            <v>90</v>
          </cell>
          <cell r="I1136" t="str">
            <v>Xuất sắc</v>
          </cell>
          <cell r="J1136">
            <v>90</v>
          </cell>
        </row>
        <row r="1137">
          <cell r="B1137" t="str">
            <v>21021671</v>
          </cell>
          <cell r="C1137" t="str">
            <v>Bùi Bảo Tín</v>
          </cell>
          <cell r="D1137">
            <v>37544</v>
          </cell>
          <cell r="E1137"/>
          <cell r="F1137"/>
          <cell r="G1137"/>
          <cell r="H1137"/>
          <cell r="I1137" t="str">
            <v>Kém</v>
          </cell>
          <cell r="J1137"/>
        </row>
        <row r="1138">
          <cell r="B1138" t="str">
            <v>MASV</v>
          </cell>
          <cell r="C1138" t="str">
            <v>Họ và tên</v>
          </cell>
          <cell r="D1138" t="str">
            <v>Ngày sinh</v>
          </cell>
          <cell r="E1138" t="str">
            <v>Điểm</v>
          </cell>
          <cell r="F1138" t="str">
            <v>Điểm</v>
          </cell>
          <cell r="G1138" t="str">
            <v>Điểm</v>
          </cell>
          <cell r="H1138" t="str">
            <v>Điểm KL</v>
          </cell>
          <cell r="I1138"/>
          <cell r="J1138" t="str">
            <v>Điểm KL</v>
          </cell>
        </row>
        <row r="1139">
          <cell r="B1139"/>
          <cell r="C1139"/>
          <cell r="D1139"/>
          <cell r="E1139" t="str">
            <v>Tự ĐG</v>
          </cell>
          <cell r="F1139" t="str">
            <v>BCS</v>
          </cell>
          <cell r="G1139" t="str">
            <v>CV</v>
          </cell>
          <cell r="H1139" t="str">
            <v>HĐ cấp Khoa</v>
          </cell>
          <cell r="I1139"/>
          <cell r="J1139" t="str">
            <v>HĐ cấp Trường</v>
          </cell>
        </row>
        <row r="1140">
          <cell r="B1140"/>
          <cell r="C1140"/>
          <cell r="D1140"/>
          <cell r="E1140"/>
          <cell r="F1140"/>
          <cell r="G1140"/>
          <cell r="H1140" t="str">
            <v>Điểm</v>
          </cell>
          <cell r="I1140" t="str">
            <v>Xếp loại</v>
          </cell>
          <cell r="J1140" t="str">
            <v>Điểm</v>
          </cell>
        </row>
        <row r="1141">
          <cell r="B1141" t="str">
            <v>21021285</v>
          </cell>
          <cell r="C1141" t="str">
            <v>Phạm Tiến Đạt</v>
          </cell>
          <cell r="D1141">
            <v>37643</v>
          </cell>
          <cell r="E1141">
            <v>90</v>
          </cell>
          <cell r="F1141">
            <v>85</v>
          </cell>
          <cell r="G1141">
            <v>85</v>
          </cell>
          <cell r="H1141">
            <v>85</v>
          </cell>
          <cell r="I1141" t="str">
            <v>Tốt</v>
          </cell>
          <cell r="J1141">
            <v>85</v>
          </cell>
        </row>
        <row r="1142">
          <cell r="B1142" t="str">
            <v>21021287</v>
          </cell>
          <cell r="C1142" t="str">
            <v>Nguyễn Bá Phương Đông</v>
          </cell>
          <cell r="D1142">
            <v>37891</v>
          </cell>
          <cell r="E1142">
            <v>80</v>
          </cell>
          <cell r="F1142">
            <v>80</v>
          </cell>
          <cell r="G1142">
            <v>80</v>
          </cell>
          <cell r="H1142">
            <v>80</v>
          </cell>
          <cell r="I1142" t="str">
            <v>Tốt</v>
          </cell>
          <cell r="J1142">
            <v>80</v>
          </cell>
        </row>
        <row r="1143">
          <cell r="B1143" t="str">
            <v>21021289</v>
          </cell>
          <cell r="C1143" t="str">
            <v>Dương Tự Trí Đức</v>
          </cell>
          <cell r="D1143">
            <v>37971</v>
          </cell>
          <cell r="E1143">
            <v>90</v>
          </cell>
          <cell r="F1143">
            <v>90</v>
          </cell>
          <cell r="G1143">
            <v>90</v>
          </cell>
          <cell r="H1143">
            <v>90</v>
          </cell>
          <cell r="I1143" t="str">
            <v>Xuất sắc</v>
          </cell>
          <cell r="J1143">
            <v>90</v>
          </cell>
        </row>
        <row r="1144">
          <cell r="B1144" t="str">
            <v>21021291</v>
          </cell>
          <cell r="C1144" t="str">
            <v>Lê Văn Đức</v>
          </cell>
          <cell r="D1144">
            <v>37829</v>
          </cell>
          <cell r="E1144">
            <v>90</v>
          </cell>
          <cell r="F1144">
            <v>90</v>
          </cell>
          <cell r="G1144">
            <v>90</v>
          </cell>
          <cell r="H1144">
            <v>90</v>
          </cell>
          <cell r="I1144" t="str">
            <v>Xuất sắc</v>
          </cell>
          <cell r="J1144">
            <v>90</v>
          </cell>
        </row>
        <row r="1145">
          <cell r="B1145" t="str">
            <v>21021293</v>
          </cell>
          <cell r="C1145" t="str">
            <v>Nguyễn Minh Đức</v>
          </cell>
          <cell r="D1145">
            <v>37628</v>
          </cell>
          <cell r="E1145">
            <v>90</v>
          </cell>
          <cell r="F1145">
            <v>90</v>
          </cell>
          <cell r="G1145">
            <v>90</v>
          </cell>
          <cell r="H1145">
            <v>90</v>
          </cell>
          <cell r="I1145" t="str">
            <v>Xuất sắc</v>
          </cell>
          <cell r="J1145">
            <v>90</v>
          </cell>
        </row>
        <row r="1146">
          <cell r="B1146" t="str">
            <v>21021295</v>
          </cell>
          <cell r="C1146" t="str">
            <v>Nguyễn Quang Đức</v>
          </cell>
          <cell r="D1146">
            <v>37986</v>
          </cell>
          <cell r="E1146">
            <v>85</v>
          </cell>
          <cell r="F1146">
            <v>85</v>
          </cell>
          <cell r="G1146">
            <v>85</v>
          </cell>
          <cell r="H1146">
            <v>85</v>
          </cell>
          <cell r="I1146" t="str">
            <v>Tốt</v>
          </cell>
          <cell r="J1146">
            <v>85</v>
          </cell>
        </row>
        <row r="1147">
          <cell r="B1147" t="str">
            <v>21021297</v>
          </cell>
          <cell r="C1147" t="str">
            <v>Lê Xuân Hải</v>
          </cell>
          <cell r="D1147">
            <v>37982</v>
          </cell>
          <cell r="E1147">
            <v>80</v>
          </cell>
          <cell r="F1147">
            <v>90</v>
          </cell>
          <cell r="G1147">
            <v>90</v>
          </cell>
          <cell r="H1147">
            <v>90</v>
          </cell>
          <cell r="I1147" t="str">
            <v>Xuất sắc</v>
          </cell>
          <cell r="J1147">
            <v>90</v>
          </cell>
        </row>
        <row r="1148">
          <cell r="B1148" t="str">
            <v>21021299</v>
          </cell>
          <cell r="C1148" t="str">
            <v>Nguyễn Minh Hiển</v>
          </cell>
          <cell r="D1148">
            <v>37669</v>
          </cell>
          <cell r="E1148">
            <v>80</v>
          </cell>
          <cell r="F1148">
            <v>88</v>
          </cell>
          <cell r="G1148">
            <v>88</v>
          </cell>
          <cell r="H1148">
            <v>88</v>
          </cell>
          <cell r="I1148" t="str">
            <v>Tốt</v>
          </cell>
          <cell r="J1148">
            <v>88</v>
          </cell>
        </row>
        <row r="1149">
          <cell r="B1149" t="str">
            <v>21021301</v>
          </cell>
          <cell r="C1149" t="str">
            <v>Hoàng Minh Hiếu</v>
          </cell>
          <cell r="D1149">
            <v>37749</v>
          </cell>
          <cell r="E1149">
            <v>90</v>
          </cell>
          <cell r="F1149">
            <v>90</v>
          </cell>
          <cell r="G1149">
            <v>90</v>
          </cell>
          <cell r="H1149">
            <v>90</v>
          </cell>
          <cell r="I1149" t="str">
            <v>Xuất sắc</v>
          </cell>
          <cell r="J1149">
            <v>90</v>
          </cell>
        </row>
        <row r="1150">
          <cell r="B1150" t="str">
            <v>21021303</v>
          </cell>
          <cell r="C1150" t="str">
            <v>Nghiêm Trung Hiếu</v>
          </cell>
          <cell r="D1150">
            <v>37849</v>
          </cell>
          <cell r="E1150">
            <v>90</v>
          </cell>
          <cell r="F1150">
            <v>90</v>
          </cell>
          <cell r="G1150">
            <v>90</v>
          </cell>
          <cell r="H1150">
            <v>90</v>
          </cell>
          <cell r="I1150" t="str">
            <v>Xuất sắc</v>
          </cell>
          <cell r="J1150">
            <v>90</v>
          </cell>
        </row>
        <row r="1151">
          <cell r="B1151" t="str">
            <v>21021305</v>
          </cell>
          <cell r="C1151" t="str">
            <v>Nguyễn Tiến Hiếu</v>
          </cell>
          <cell r="D1151">
            <v>37957</v>
          </cell>
          <cell r="E1151">
            <v>70</v>
          </cell>
          <cell r="F1151">
            <v>75</v>
          </cell>
          <cell r="G1151">
            <v>75</v>
          </cell>
          <cell r="H1151">
            <v>75</v>
          </cell>
          <cell r="I1151" t="str">
            <v>Khá</v>
          </cell>
          <cell r="J1151">
            <v>75</v>
          </cell>
        </row>
        <row r="1152">
          <cell r="B1152" t="str">
            <v>21021307</v>
          </cell>
          <cell r="C1152" t="str">
            <v>Ngô Huy Hoàng</v>
          </cell>
          <cell r="D1152">
            <v>37926</v>
          </cell>
          <cell r="E1152">
            <v>90</v>
          </cell>
          <cell r="F1152">
            <v>90</v>
          </cell>
          <cell r="G1152">
            <v>90</v>
          </cell>
          <cell r="H1152">
            <v>90</v>
          </cell>
          <cell r="I1152" t="str">
            <v>Xuất sắc</v>
          </cell>
          <cell r="J1152">
            <v>90</v>
          </cell>
        </row>
        <row r="1153">
          <cell r="B1153" t="str">
            <v>21021309</v>
          </cell>
          <cell r="C1153" t="str">
            <v>Trương Huy Hoàng</v>
          </cell>
          <cell r="D1153">
            <v>37901</v>
          </cell>
          <cell r="E1153">
            <v>70</v>
          </cell>
          <cell r="F1153">
            <v>90</v>
          </cell>
          <cell r="G1153">
            <v>90</v>
          </cell>
          <cell r="H1153">
            <v>90</v>
          </cell>
          <cell r="I1153" t="str">
            <v>Xuất sắc</v>
          </cell>
          <cell r="J1153">
            <v>90</v>
          </cell>
        </row>
        <row r="1154">
          <cell r="B1154" t="str">
            <v>21021311</v>
          </cell>
          <cell r="C1154" t="str">
            <v>Bùi Tuấn Huy</v>
          </cell>
          <cell r="D1154">
            <v>37906</v>
          </cell>
          <cell r="E1154">
            <v>90</v>
          </cell>
          <cell r="F1154">
            <v>85</v>
          </cell>
          <cell r="G1154">
            <v>85</v>
          </cell>
          <cell r="H1154">
            <v>85</v>
          </cell>
          <cell r="I1154" t="str">
            <v>Tốt</v>
          </cell>
          <cell r="J1154">
            <v>85</v>
          </cell>
        </row>
        <row r="1155">
          <cell r="B1155" t="str">
            <v>21021313</v>
          </cell>
          <cell r="C1155" t="str">
            <v>Nguyễn Công Quốc Huy</v>
          </cell>
          <cell r="D1155">
            <v>37943</v>
          </cell>
          <cell r="E1155">
            <v>90</v>
          </cell>
          <cell r="F1155">
            <v>90</v>
          </cell>
          <cell r="G1155">
            <v>90</v>
          </cell>
          <cell r="H1155">
            <v>90</v>
          </cell>
          <cell r="I1155" t="str">
            <v>Xuất sắc</v>
          </cell>
          <cell r="J1155">
            <v>90</v>
          </cell>
        </row>
        <row r="1156">
          <cell r="B1156" t="str">
            <v>21021315</v>
          </cell>
          <cell r="C1156" t="str">
            <v>Nguyễn Văn Huy</v>
          </cell>
          <cell r="D1156">
            <v>37813</v>
          </cell>
          <cell r="E1156">
            <v>90</v>
          </cell>
          <cell r="F1156">
            <v>85</v>
          </cell>
          <cell r="G1156">
            <v>85</v>
          </cell>
          <cell r="H1156">
            <v>85</v>
          </cell>
          <cell r="I1156" t="str">
            <v>Tốt</v>
          </cell>
          <cell r="J1156">
            <v>85</v>
          </cell>
        </row>
        <row r="1157">
          <cell r="B1157" t="str">
            <v>21021317</v>
          </cell>
          <cell r="C1157" t="str">
            <v>Trần Quốc Huy</v>
          </cell>
          <cell r="D1157">
            <v>37689</v>
          </cell>
          <cell r="E1157"/>
          <cell r="F1157"/>
          <cell r="G1157"/>
          <cell r="H1157"/>
          <cell r="I1157" t="str">
            <v>Kém</v>
          </cell>
          <cell r="J1157"/>
        </row>
        <row r="1158">
          <cell r="B1158" t="str">
            <v>21021319</v>
          </cell>
          <cell r="C1158" t="str">
            <v>Vũ Gia Huy</v>
          </cell>
          <cell r="D1158">
            <v>37862</v>
          </cell>
          <cell r="E1158">
            <v>90</v>
          </cell>
          <cell r="F1158">
            <v>90</v>
          </cell>
          <cell r="G1158">
            <v>90</v>
          </cell>
          <cell r="H1158">
            <v>90</v>
          </cell>
          <cell r="I1158" t="str">
            <v>Xuất sắc</v>
          </cell>
          <cell r="J1158">
            <v>90</v>
          </cell>
        </row>
        <row r="1159">
          <cell r="B1159" t="str">
            <v>21021321</v>
          </cell>
          <cell r="C1159" t="str">
            <v>Nguyễn Tuấn Hưng</v>
          </cell>
          <cell r="D1159">
            <v>37923</v>
          </cell>
          <cell r="E1159">
            <v>75</v>
          </cell>
          <cell r="F1159">
            <v>85</v>
          </cell>
          <cell r="G1159">
            <v>85</v>
          </cell>
          <cell r="H1159">
            <v>85</v>
          </cell>
          <cell r="I1159" t="str">
            <v>Tốt</v>
          </cell>
          <cell r="J1159">
            <v>85</v>
          </cell>
        </row>
        <row r="1160">
          <cell r="B1160" t="str">
            <v>21021323</v>
          </cell>
          <cell r="C1160" t="str">
            <v>Vũ Duy Hưng</v>
          </cell>
          <cell r="D1160">
            <v>37872</v>
          </cell>
          <cell r="E1160">
            <v>90</v>
          </cell>
          <cell r="F1160">
            <v>90</v>
          </cell>
          <cell r="G1160">
            <v>90</v>
          </cell>
          <cell r="H1160">
            <v>90</v>
          </cell>
          <cell r="I1160" t="str">
            <v>Xuất sắc</v>
          </cell>
          <cell r="J1160">
            <v>90</v>
          </cell>
        </row>
        <row r="1161">
          <cell r="B1161" t="str">
            <v>21021325</v>
          </cell>
          <cell r="C1161" t="str">
            <v>Nguyễn Văn Hữu</v>
          </cell>
          <cell r="D1161">
            <v>37933</v>
          </cell>
          <cell r="E1161">
            <v>90</v>
          </cell>
          <cell r="F1161">
            <v>90</v>
          </cell>
          <cell r="G1161">
            <v>90</v>
          </cell>
          <cell r="H1161">
            <v>90</v>
          </cell>
          <cell r="I1161" t="str">
            <v>Xuất sắc</v>
          </cell>
          <cell r="J1161">
            <v>90</v>
          </cell>
        </row>
        <row r="1162">
          <cell r="B1162" t="str">
            <v>21021327</v>
          </cell>
          <cell r="C1162" t="str">
            <v>Nguyễn Hữu Khánh</v>
          </cell>
          <cell r="D1162">
            <v>37649</v>
          </cell>
          <cell r="E1162">
            <v>80</v>
          </cell>
          <cell r="F1162">
            <v>90</v>
          </cell>
          <cell r="G1162">
            <v>90</v>
          </cell>
          <cell r="H1162">
            <v>90</v>
          </cell>
          <cell r="I1162" t="str">
            <v>Xuất sắc</v>
          </cell>
          <cell r="J1162">
            <v>90</v>
          </cell>
        </row>
        <row r="1163">
          <cell r="B1163" t="str">
            <v>21021329</v>
          </cell>
          <cell r="C1163" t="str">
            <v>Nguyễn Sỹ Kiên</v>
          </cell>
          <cell r="D1163">
            <v>37938</v>
          </cell>
          <cell r="E1163">
            <v>80</v>
          </cell>
          <cell r="F1163">
            <v>85</v>
          </cell>
          <cell r="G1163">
            <v>85</v>
          </cell>
          <cell r="H1163">
            <v>85</v>
          </cell>
          <cell r="I1163" t="str">
            <v>Tốt</v>
          </cell>
          <cell r="J1163">
            <v>85</v>
          </cell>
        </row>
        <row r="1164">
          <cell r="B1164" t="str">
            <v>21021333</v>
          </cell>
          <cell r="C1164" t="str">
            <v>Hà Duy Linh</v>
          </cell>
          <cell r="D1164">
            <v>37656</v>
          </cell>
          <cell r="E1164">
            <v>90</v>
          </cell>
          <cell r="F1164">
            <v>90</v>
          </cell>
          <cell r="G1164">
            <v>90</v>
          </cell>
          <cell r="H1164">
            <v>90</v>
          </cell>
          <cell r="I1164" t="str">
            <v>Xuất sắc</v>
          </cell>
          <cell r="J1164">
            <v>90</v>
          </cell>
        </row>
        <row r="1165">
          <cell r="B1165" t="str">
            <v>21021335</v>
          </cell>
          <cell r="C1165" t="str">
            <v>Mẫn Bá Long</v>
          </cell>
          <cell r="D1165">
            <v>37734</v>
          </cell>
          <cell r="E1165">
            <v>90</v>
          </cell>
          <cell r="F1165">
            <v>90</v>
          </cell>
          <cell r="G1165">
            <v>90</v>
          </cell>
          <cell r="H1165">
            <v>90</v>
          </cell>
          <cell r="I1165" t="str">
            <v>Xuất sắc</v>
          </cell>
          <cell r="J1165">
            <v>90</v>
          </cell>
        </row>
        <row r="1166">
          <cell r="B1166" t="str">
            <v>21021337</v>
          </cell>
          <cell r="C1166" t="str">
            <v>Phạm Thành Long</v>
          </cell>
          <cell r="D1166">
            <v>37588</v>
          </cell>
          <cell r="E1166">
            <v>80</v>
          </cell>
          <cell r="F1166">
            <v>85</v>
          </cell>
          <cell r="G1166">
            <v>85</v>
          </cell>
          <cell r="H1166">
            <v>85</v>
          </cell>
          <cell r="I1166" t="str">
            <v>Tốt</v>
          </cell>
          <cell r="J1166">
            <v>85</v>
          </cell>
        </row>
        <row r="1167">
          <cell r="B1167" t="str">
            <v>21021339</v>
          </cell>
          <cell r="C1167" t="str">
            <v>Đoàn Hữu Mạnh</v>
          </cell>
          <cell r="D1167">
            <v>37954</v>
          </cell>
          <cell r="E1167">
            <v>90</v>
          </cell>
          <cell r="F1167">
            <v>90</v>
          </cell>
          <cell r="G1167">
            <v>90</v>
          </cell>
          <cell r="H1167">
            <v>90</v>
          </cell>
          <cell r="I1167" t="str">
            <v>Xuất sắc</v>
          </cell>
          <cell r="J1167">
            <v>90</v>
          </cell>
        </row>
        <row r="1168">
          <cell r="B1168" t="str">
            <v>21021341</v>
          </cell>
          <cell r="C1168" t="str">
            <v>Bùi Nhật Minh</v>
          </cell>
          <cell r="D1168">
            <v>37951</v>
          </cell>
          <cell r="E1168">
            <v>90</v>
          </cell>
          <cell r="F1168">
            <v>85</v>
          </cell>
          <cell r="G1168">
            <v>85</v>
          </cell>
          <cell r="H1168">
            <v>85</v>
          </cell>
          <cell r="I1168" t="str">
            <v>Tốt</v>
          </cell>
          <cell r="J1168">
            <v>85</v>
          </cell>
        </row>
        <row r="1169">
          <cell r="B1169" t="str">
            <v>21021343</v>
          </cell>
          <cell r="C1169" t="str">
            <v>Phạm Quang Minh</v>
          </cell>
          <cell r="D1169">
            <v>37975</v>
          </cell>
          <cell r="E1169">
            <v>80</v>
          </cell>
          <cell r="F1169">
            <v>90</v>
          </cell>
          <cell r="G1169">
            <v>90</v>
          </cell>
          <cell r="H1169">
            <v>90</v>
          </cell>
          <cell r="I1169" t="str">
            <v>Xuất sắc</v>
          </cell>
          <cell r="J1169">
            <v>90</v>
          </cell>
        </row>
        <row r="1170">
          <cell r="B1170" t="str">
            <v>21021345</v>
          </cell>
          <cell r="C1170" t="str">
            <v>Lưu Hoài Nam</v>
          </cell>
          <cell r="D1170">
            <v>37757</v>
          </cell>
          <cell r="E1170">
            <v>75</v>
          </cell>
          <cell r="F1170">
            <v>90</v>
          </cell>
          <cell r="G1170">
            <v>90</v>
          </cell>
          <cell r="H1170">
            <v>90</v>
          </cell>
          <cell r="I1170" t="str">
            <v>Xuất sắc</v>
          </cell>
          <cell r="J1170">
            <v>90</v>
          </cell>
        </row>
        <row r="1171">
          <cell r="B1171" t="str">
            <v>21021347</v>
          </cell>
          <cell r="C1171" t="str">
            <v>Văn Tiến Nam</v>
          </cell>
          <cell r="D1171">
            <v>37972</v>
          </cell>
          <cell r="E1171">
            <v>80</v>
          </cell>
          <cell r="F1171">
            <v>75</v>
          </cell>
          <cell r="G1171">
            <v>75</v>
          </cell>
          <cell r="H1171">
            <v>75</v>
          </cell>
          <cell r="I1171" t="str">
            <v>Khá</v>
          </cell>
          <cell r="J1171">
            <v>75</v>
          </cell>
        </row>
        <row r="1172">
          <cell r="B1172" t="str">
            <v>21021349</v>
          </cell>
          <cell r="C1172" t="str">
            <v>Trần Minh Nhật</v>
          </cell>
          <cell r="D1172">
            <v>37968</v>
          </cell>
          <cell r="E1172">
            <v>90</v>
          </cell>
          <cell r="F1172">
            <v>90</v>
          </cell>
          <cell r="G1172">
            <v>90</v>
          </cell>
          <cell r="H1172">
            <v>90</v>
          </cell>
          <cell r="I1172" t="str">
            <v>Xuất sắc</v>
          </cell>
          <cell r="J1172">
            <v>90</v>
          </cell>
        </row>
        <row r="1173">
          <cell r="B1173" t="str">
            <v>21021351</v>
          </cell>
          <cell r="C1173" t="str">
            <v>Lê Minh Phương</v>
          </cell>
          <cell r="D1173">
            <v>37915</v>
          </cell>
          <cell r="E1173"/>
          <cell r="F1173"/>
          <cell r="G1173"/>
          <cell r="H1173"/>
          <cell r="I1173" t="str">
            <v>Kém</v>
          </cell>
          <cell r="J1173"/>
        </row>
        <row r="1174">
          <cell r="B1174" t="str">
            <v>21021353</v>
          </cell>
          <cell r="C1174" t="str">
            <v>Đặng Ngọc Quang</v>
          </cell>
          <cell r="D1174">
            <v>37651</v>
          </cell>
          <cell r="E1174">
            <v>90</v>
          </cell>
          <cell r="F1174">
            <v>85</v>
          </cell>
          <cell r="G1174">
            <v>85</v>
          </cell>
          <cell r="H1174">
            <v>85</v>
          </cell>
          <cell r="I1174" t="str">
            <v>Tốt</v>
          </cell>
          <cell r="J1174">
            <v>85</v>
          </cell>
        </row>
        <row r="1175">
          <cell r="B1175" t="str">
            <v>21021355</v>
          </cell>
          <cell r="C1175" t="str">
            <v>Phùng Gia Quang</v>
          </cell>
          <cell r="D1175">
            <v>37865</v>
          </cell>
          <cell r="E1175">
            <v>80</v>
          </cell>
          <cell r="F1175">
            <v>85</v>
          </cell>
          <cell r="G1175">
            <v>85</v>
          </cell>
          <cell r="H1175">
            <v>85</v>
          </cell>
          <cell r="I1175" t="str">
            <v>Tốt</v>
          </cell>
          <cell r="J1175">
            <v>85</v>
          </cell>
        </row>
        <row r="1176">
          <cell r="B1176" t="str">
            <v>21021357</v>
          </cell>
          <cell r="C1176" t="str">
            <v>Nguyễn Cảnh Quân</v>
          </cell>
          <cell r="D1176">
            <v>37856</v>
          </cell>
          <cell r="E1176">
            <v>80</v>
          </cell>
          <cell r="F1176">
            <v>85</v>
          </cell>
          <cell r="G1176">
            <v>85</v>
          </cell>
          <cell r="H1176">
            <v>85</v>
          </cell>
          <cell r="I1176" t="str">
            <v>Tốt</v>
          </cell>
          <cell r="J1176">
            <v>85</v>
          </cell>
        </row>
        <row r="1177">
          <cell r="B1177" t="str">
            <v>21021363</v>
          </cell>
          <cell r="C1177" t="str">
            <v>Nguyễn Khánh Sơn</v>
          </cell>
          <cell r="D1177">
            <v>37832</v>
          </cell>
          <cell r="E1177">
            <v>90</v>
          </cell>
          <cell r="F1177">
            <v>90</v>
          </cell>
          <cell r="G1177">
            <v>90</v>
          </cell>
          <cell r="H1177">
            <v>90</v>
          </cell>
          <cell r="I1177" t="str">
            <v>Xuất sắc</v>
          </cell>
          <cell r="J1177">
            <v>90</v>
          </cell>
        </row>
        <row r="1178">
          <cell r="B1178" t="str">
            <v>21021365</v>
          </cell>
          <cell r="C1178" t="str">
            <v>Trần Đức Tài</v>
          </cell>
          <cell r="D1178">
            <v>37822</v>
          </cell>
          <cell r="E1178">
            <v>90</v>
          </cell>
          <cell r="F1178">
            <v>90</v>
          </cell>
          <cell r="G1178">
            <v>90</v>
          </cell>
          <cell r="H1178">
            <v>90</v>
          </cell>
          <cell r="I1178" t="str">
            <v>Xuất sắc</v>
          </cell>
          <cell r="J1178">
            <v>90</v>
          </cell>
        </row>
        <row r="1179">
          <cell r="B1179" t="str">
            <v>21021367</v>
          </cell>
          <cell r="C1179" t="str">
            <v>Nguyễn Ngọc Thái</v>
          </cell>
          <cell r="D1179">
            <v>37818</v>
          </cell>
          <cell r="E1179">
            <v>90</v>
          </cell>
          <cell r="F1179">
            <v>90</v>
          </cell>
          <cell r="G1179">
            <v>90</v>
          </cell>
          <cell r="H1179">
            <v>90</v>
          </cell>
          <cell r="I1179" t="str">
            <v>Xuất sắc</v>
          </cell>
          <cell r="J1179">
            <v>90</v>
          </cell>
        </row>
        <row r="1180">
          <cell r="B1180" t="str">
            <v>21021369</v>
          </cell>
          <cell r="C1180" t="str">
            <v>Trần Đức Thành</v>
          </cell>
          <cell r="D1180">
            <v>37908</v>
          </cell>
          <cell r="E1180">
            <v>87</v>
          </cell>
          <cell r="F1180">
            <v>87</v>
          </cell>
          <cell r="G1180">
            <v>87</v>
          </cell>
          <cell r="H1180">
            <v>87</v>
          </cell>
          <cell r="I1180" t="str">
            <v>Tốt</v>
          </cell>
          <cell r="J1180">
            <v>87</v>
          </cell>
        </row>
        <row r="1181">
          <cell r="B1181" t="str">
            <v>21021371</v>
          </cell>
          <cell r="C1181" t="str">
            <v>Nguyễn Đức Thắng</v>
          </cell>
          <cell r="D1181">
            <v>36659</v>
          </cell>
          <cell r="E1181">
            <v>70</v>
          </cell>
          <cell r="F1181">
            <v>90</v>
          </cell>
          <cell r="G1181">
            <v>90</v>
          </cell>
          <cell r="H1181">
            <v>90</v>
          </cell>
          <cell r="I1181" t="str">
            <v>Xuất sắc</v>
          </cell>
          <cell r="J1181">
            <v>90</v>
          </cell>
        </row>
        <row r="1182">
          <cell r="B1182" t="str">
            <v>21021373</v>
          </cell>
          <cell r="C1182" t="str">
            <v>Nguyễn Gia Thịnh</v>
          </cell>
          <cell r="D1182">
            <v>37879</v>
          </cell>
          <cell r="E1182">
            <v>90</v>
          </cell>
          <cell r="F1182">
            <v>90</v>
          </cell>
          <cell r="G1182">
            <v>90</v>
          </cell>
          <cell r="H1182">
            <v>90</v>
          </cell>
          <cell r="I1182" t="str">
            <v>Xuất sắc</v>
          </cell>
          <cell r="J1182">
            <v>90</v>
          </cell>
        </row>
        <row r="1183">
          <cell r="B1183" t="str">
            <v>21021375</v>
          </cell>
          <cell r="C1183" t="str">
            <v>Trà Đức Thịnh</v>
          </cell>
          <cell r="D1183">
            <v>37796</v>
          </cell>
          <cell r="E1183">
            <v>75</v>
          </cell>
          <cell r="F1183">
            <v>85</v>
          </cell>
          <cell r="G1183">
            <v>85</v>
          </cell>
          <cell r="H1183">
            <v>85</v>
          </cell>
          <cell r="I1183" t="str">
            <v>Tốt</v>
          </cell>
          <cell r="J1183">
            <v>85</v>
          </cell>
        </row>
        <row r="1184">
          <cell r="B1184" t="str">
            <v>21021377</v>
          </cell>
          <cell r="C1184" t="str">
            <v>Nguyễn Phú Trọng</v>
          </cell>
          <cell r="D1184">
            <v>37768</v>
          </cell>
          <cell r="E1184">
            <v>85</v>
          </cell>
          <cell r="F1184">
            <v>85</v>
          </cell>
          <cell r="G1184">
            <v>85</v>
          </cell>
          <cell r="H1184">
            <v>85</v>
          </cell>
          <cell r="I1184" t="str">
            <v>Tốt</v>
          </cell>
          <cell r="J1184">
            <v>85</v>
          </cell>
        </row>
        <row r="1185">
          <cell r="B1185" t="str">
            <v>21021379</v>
          </cell>
          <cell r="C1185" t="str">
            <v>Mai Văn Trường</v>
          </cell>
          <cell r="D1185">
            <v>37832</v>
          </cell>
          <cell r="E1185">
            <v>82</v>
          </cell>
          <cell r="F1185">
            <v>92</v>
          </cell>
          <cell r="G1185">
            <v>92</v>
          </cell>
          <cell r="H1185">
            <v>92</v>
          </cell>
          <cell r="I1185" t="str">
            <v>Xuất sắc</v>
          </cell>
          <cell r="J1185">
            <v>92</v>
          </cell>
        </row>
        <row r="1186">
          <cell r="B1186" t="str">
            <v>21021381</v>
          </cell>
          <cell r="C1186" t="str">
            <v>Nguyễn Đức Trường</v>
          </cell>
          <cell r="D1186">
            <v>37797</v>
          </cell>
          <cell r="E1186">
            <v>90</v>
          </cell>
          <cell r="F1186">
            <v>90</v>
          </cell>
          <cell r="G1186">
            <v>90</v>
          </cell>
          <cell r="H1186">
            <v>90</v>
          </cell>
          <cell r="I1186" t="str">
            <v>Xuất sắc</v>
          </cell>
          <cell r="J1186">
            <v>90</v>
          </cell>
        </row>
        <row r="1187">
          <cell r="B1187" t="str">
            <v>21021383</v>
          </cell>
          <cell r="C1187" t="str">
            <v>Nguyễn Việt Tú</v>
          </cell>
          <cell r="D1187">
            <v>37801</v>
          </cell>
          <cell r="E1187">
            <v>68</v>
          </cell>
          <cell r="F1187">
            <v>65</v>
          </cell>
          <cell r="G1187">
            <v>65</v>
          </cell>
          <cell r="H1187">
            <v>65</v>
          </cell>
          <cell r="I1187" t="str">
            <v>Khá</v>
          </cell>
          <cell r="J1187">
            <v>65</v>
          </cell>
        </row>
        <row r="1188">
          <cell r="B1188" t="str">
            <v>21021385</v>
          </cell>
          <cell r="C1188" t="str">
            <v>Đinh Thái Tuấn</v>
          </cell>
          <cell r="D1188">
            <v>37940</v>
          </cell>
          <cell r="E1188">
            <v>70</v>
          </cell>
          <cell r="F1188">
            <v>85</v>
          </cell>
          <cell r="G1188">
            <v>85</v>
          </cell>
          <cell r="H1188">
            <v>85</v>
          </cell>
          <cell r="I1188" t="str">
            <v>Tốt</v>
          </cell>
          <cell r="J1188">
            <v>85</v>
          </cell>
        </row>
        <row r="1189">
          <cell r="B1189" t="str">
            <v>21021387</v>
          </cell>
          <cell r="C1189" t="str">
            <v>Lê Thanh Tùng</v>
          </cell>
          <cell r="D1189">
            <v>37839</v>
          </cell>
          <cell r="E1189">
            <v>90</v>
          </cell>
          <cell r="F1189">
            <v>90</v>
          </cell>
          <cell r="G1189">
            <v>90</v>
          </cell>
          <cell r="H1189">
            <v>90</v>
          </cell>
          <cell r="I1189" t="str">
            <v>Xuất sắc</v>
          </cell>
          <cell r="J1189">
            <v>90</v>
          </cell>
        </row>
        <row r="1190">
          <cell r="B1190" t="str">
            <v>21021389</v>
          </cell>
          <cell r="C1190" t="str">
            <v>Nguyễn Hải Tùng</v>
          </cell>
          <cell r="D1190">
            <v>37822</v>
          </cell>
          <cell r="E1190">
            <v>90</v>
          </cell>
          <cell r="F1190">
            <v>90</v>
          </cell>
          <cell r="G1190">
            <v>90</v>
          </cell>
          <cell r="H1190">
            <v>90</v>
          </cell>
          <cell r="I1190" t="str">
            <v>Xuất sắc</v>
          </cell>
          <cell r="J1190">
            <v>90</v>
          </cell>
        </row>
        <row r="1191">
          <cell r="B1191" t="str">
            <v>21021391</v>
          </cell>
          <cell r="C1191" t="str">
            <v>Phạm Quang Vinh</v>
          </cell>
          <cell r="D1191">
            <v>37956</v>
          </cell>
          <cell r="E1191">
            <v>80</v>
          </cell>
          <cell r="F1191">
            <v>85</v>
          </cell>
          <cell r="G1191">
            <v>85</v>
          </cell>
          <cell r="H1191">
            <v>85</v>
          </cell>
          <cell r="I1191" t="str">
            <v>Tốt</v>
          </cell>
          <cell r="J1191">
            <v>85</v>
          </cell>
        </row>
        <row r="1192">
          <cell r="B1192" t="str">
            <v>21021393</v>
          </cell>
          <cell r="C1192" t="str">
            <v>Dương Huy Anh Vũ</v>
          </cell>
          <cell r="D1192">
            <v>37686</v>
          </cell>
          <cell r="E1192">
            <v>80</v>
          </cell>
          <cell r="F1192">
            <v>90</v>
          </cell>
          <cell r="G1192">
            <v>90</v>
          </cell>
          <cell r="H1192">
            <v>90</v>
          </cell>
          <cell r="I1192" t="str">
            <v>Xuất sắc</v>
          </cell>
          <cell r="J1192">
            <v>90</v>
          </cell>
        </row>
        <row r="1193">
          <cell r="B1193" t="str">
            <v>21021395</v>
          </cell>
          <cell r="C1193" t="str">
            <v>Trần Thị Hoàng Yến</v>
          </cell>
          <cell r="D1193">
            <v>37658</v>
          </cell>
          <cell r="E1193">
            <v>90</v>
          </cell>
          <cell r="F1193">
            <v>90</v>
          </cell>
          <cell r="G1193">
            <v>90</v>
          </cell>
          <cell r="H1193">
            <v>90</v>
          </cell>
          <cell r="I1193" t="str">
            <v>Xuất sắc</v>
          </cell>
          <cell r="J1193">
            <v>90</v>
          </cell>
        </row>
        <row r="1194">
          <cell r="B1194" t="str">
            <v>MASV</v>
          </cell>
          <cell r="C1194" t="str">
            <v>Họ và tên</v>
          </cell>
          <cell r="D1194" t="str">
            <v>Ngày sinh</v>
          </cell>
          <cell r="E1194" t="str">
            <v>Điểm</v>
          </cell>
          <cell r="F1194" t="str">
            <v>Điểm</v>
          </cell>
          <cell r="G1194" t="str">
            <v>Điểm</v>
          </cell>
          <cell r="H1194" t="str">
            <v>Điểm KL</v>
          </cell>
          <cell r="I1194"/>
          <cell r="J1194" t="str">
            <v>Điểm KL</v>
          </cell>
        </row>
        <row r="1195">
          <cell r="B1195"/>
          <cell r="C1195"/>
          <cell r="D1195"/>
          <cell r="E1195" t="str">
            <v>Tự ĐG</v>
          </cell>
          <cell r="F1195" t="str">
            <v>BCS</v>
          </cell>
          <cell r="G1195" t="str">
            <v>CV</v>
          </cell>
          <cell r="H1195" t="str">
            <v>HĐ cấp Khoa</v>
          </cell>
          <cell r="I1195"/>
          <cell r="J1195" t="str">
            <v>HĐ cấp Trường</v>
          </cell>
        </row>
        <row r="1196">
          <cell r="B1196"/>
          <cell r="C1196"/>
          <cell r="D1196"/>
          <cell r="E1196"/>
          <cell r="F1196"/>
          <cell r="G1196"/>
          <cell r="H1196" t="str">
            <v>Điểm</v>
          </cell>
          <cell r="I1196" t="str">
            <v>Xếp loại</v>
          </cell>
          <cell r="J1196" t="str">
            <v>Điểm</v>
          </cell>
        </row>
        <row r="1197">
          <cell r="B1197" t="str">
            <v>21020572</v>
          </cell>
          <cell r="C1197" t="str">
            <v>Lê Quang Kiên</v>
          </cell>
          <cell r="D1197">
            <v>37675</v>
          </cell>
          <cell r="E1197"/>
          <cell r="F1197"/>
          <cell r="G1197"/>
          <cell r="H1197"/>
          <cell r="I1197" t="str">
            <v>Kém</v>
          </cell>
          <cell r="J1197"/>
        </row>
        <row r="1198">
          <cell r="B1198" t="str">
            <v>21020719</v>
          </cell>
          <cell r="C1198" t="str">
            <v>Nguyễn Phong Hào</v>
          </cell>
          <cell r="D1198">
            <v>37814</v>
          </cell>
          <cell r="E1198"/>
          <cell r="F1198"/>
          <cell r="G1198"/>
          <cell r="H1198"/>
          <cell r="I1198" t="str">
            <v>Kém</v>
          </cell>
          <cell r="J1198"/>
        </row>
        <row r="1199">
          <cell r="B1199" t="str">
            <v>21020956</v>
          </cell>
          <cell r="C1199" t="str">
            <v>Vi Hoàng Anh</v>
          </cell>
          <cell r="D1199">
            <v>37982</v>
          </cell>
          <cell r="E1199"/>
          <cell r="F1199"/>
          <cell r="G1199"/>
          <cell r="H1199"/>
          <cell r="I1199" t="str">
            <v>Kém</v>
          </cell>
          <cell r="J1199"/>
        </row>
        <row r="1200">
          <cell r="B1200" t="str">
            <v>21020963</v>
          </cell>
          <cell r="C1200" t="str">
            <v>Bùi Hữu Duẩn</v>
          </cell>
          <cell r="D1200">
            <v>37932</v>
          </cell>
          <cell r="E1200"/>
          <cell r="F1200"/>
          <cell r="G1200"/>
          <cell r="H1200"/>
          <cell r="I1200" t="str">
            <v>Kém</v>
          </cell>
          <cell r="J1200"/>
        </row>
        <row r="1201">
          <cell r="B1201" t="str">
            <v>21020970</v>
          </cell>
          <cell r="C1201" t="str">
            <v>Đặng Tuấn Đạt</v>
          </cell>
          <cell r="D1201">
            <v>37650</v>
          </cell>
          <cell r="E1201"/>
          <cell r="F1201"/>
          <cell r="G1201"/>
          <cell r="H1201"/>
          <cell r="I1201" t="str">
            <v>Kém</v>
          </cell>
          <cell r="J1201"/>
        </row>
        <row r="1202">
          <cell r="B1202" t="str">
            <v>21020971</v>
          </cell>
          <cell r="C1202" t="str">
            <v>Vũ Quang Đạt</v>
          </cell>
          <cell r="D1202">
            <v>37660</v>
          </cell>
          <cell r="E1202"/>
          <cell r="F1202"/>
          <cell r="G1202"/>
          <cell r="H1202"/>
          <cell r="I1202" t="str">
            <v>Kém</v>
          </cell>
          <cell r="J1202"/>
        </row>
        <row r="1203">
          <cell r="B1203" t="str">
            <v>21020977</v>
          </cell>
          <cell r="C1203" t="str">
            <v>Trần Đông Đức</v>
          </cell>
          <cell r="D1203">
            <v>37850</v>
          </cell>
          <cell r="E1203"/>
          <cell r="F1203"/>
          <cell r="G1203"/>
          <cell r="H1203"/>
          <cell r="I1203" t="str">
            <v>Kém</v>
          </cell>
          <cell r="J1203"/>
        </row>
        <row r="1204">
          <cell r="B1204" t="str">
            <v>21020979</v>
          </cell>
          <cell r="C1204" t="str">
            <v>Ngô Việt Hà</v>
          </cell>
          <cell r="D1204">
            <v>37698</v>
          </cell>
          <cell r="E1204"/>
          <cell r="F1204"/>
          <cell r="G1204"/>
          <cell r="H1204"/>
          <cell r="I1204" t="str">
            <v>Kém</v>
          </cell>
          <cell r="J1204"/>
        </row>
        <row r="1205">
          <cell r="B1205" t="str">
            <v>21020980</v>
          </cell>
          <cell r="C1205" t="str">
            <v>Nguyễn Cảnh Hà</v>
          </cell>
          <cell r="D1205">
            <v>37747</v>
          </cell>
          <cell r="E1205"/>
          <cell r="F1205"/>
          <cell r="G1205"/>
          <cell r="H1205"/>
          <cell r="I1205" t="str">
            <v>Kém</v>
          </cell>
          <cell r="J1205"/>
        </row>
        <row r="1206">
          <cell r="B1206" t="str">
            <v>21020986</v>
          </cell>
          <cell r="C1206" t="str">
            <v>Phạm Thanh Hoan</v>
          </cell>
          <cell r="D1206">
            <v>37640</v>
          </cell>
          <cell r="E1206"/>
          <cell r="F1206"/>
          <cell r="G1206"/>
          <cell r="H1206"/>
          <cell r="I1206" t="str">
            <v>Kém</v>
          </cell>
          <cell r="J1206"/>
        </row>
        <row r="1207">
          <cell r="B1207" t="str">
            <v>21020988</v>
          </cell>
          <cell r="C1207" t="str">
            <v>Phạm Minh Hoàn</v>
          </cell>
          <cell r="D1207">
            <v>37845</v>
          </cell>
          <cell r="E1207"/>
          <cell r="F1207"/>
          <cell r="G1207"/>
          <cell r="H1207"/>
          <cell r="I1207" t="str">
            <v>Kém</v>
          </cell>
          <cell r="J1207"/>
        </row>
        <row r="1208">
          <cell r="B1208" t="str">
            <v>21020989</v>
          </cell>
          <cell r="C1208" t="str">
            <v>Phan Đức Hùng</v>
          </cell>
          <cell r="D1208">
            <v>37629</v>
          </cell>
          <cell r="E1208"/>
          <cell r="F1208"/>
          <cell r="G1208"/>
          <cell r="H1208"/>
          <cell r="I1208" t="str">
            <v>Kém</v>
          </cell>
          <cell r="J1208"/>
        </row>
        <row r="1209">
          <cell r="B1209" t="str">
            <v>21020991</v>
          </cell>
          <cell r="C1209" t="str">
            <v>Nguyễn Nhân Hưởng</v>
          </cell>
          <cell r="D1209">
            <v>37888</v>
          </cell>
          <cell r="E1209"/>
          <cell r="F1209"/>
          <cell r="G1209"/>
          <cell r="H1209"/>
          <cell r="I1209" t="str">
            <v>Kém</v>
          </cell>
          <cell r="J1209"/>
        </row>
        <row r="1210">
          <cell r="B1210" t="str">
            <v>21020996</v>
          </cell>
          <cell r="C1210" t="str">
            <v>Phạm Tuấn Kiên</v>
          </cell>
          <cell r="D1210">
            <v>37693</v>
          </cell>
          <cell r="E1210"/>
          <cell r="F1210"/>
          <cell r="G1210"/>
          <cell r="H1210"/>
          <cell r="I1210" t="str">
            <v>Kém</v>
          </cell>
          <cell r="J1210"/>
        </row>
        <row r="1211">
          <cell r="B1211" t="str">
            <v>21020997</v>
          </cell>
          <cell r="C1211" t="str">
            <v>Phạm Đăng Quang Lễ</v>
          </cell>
          <cell r="D1211">
            <v>37911</v>
          </cell>
          <cell r="E1211"/>
          <cell r="F1211"/>
          <cell r="G1211"/>
          <cell r="H1211"/>
          <cell r="I1211" t="str">
            <v>Kém</v>
          </cell>
          <cell r="J1211"/>
        </row>
        <row r="1212">
          <cell r="B1212" t="str">
            <v>21020999</v>
          </cell>
          <cell r="C1212" t="str">
            <v>Hoàng Bảo Long</v>
          </cell>
          <cell r="D1212">
            <v>37576</v>
          </cell>
          <cell r="E1212"/>
          <cell r="F1212"/>
          <cell r="G1212"/>
          <cell r="H1212"/>
          <cell r="I1212" t="str">
            <v>Kém</v>
          </cell>
          <cell r="J1212"/>
        </row>
        <row r="1213">
          <cell r="B1213" t="str">
            <v>21021003</v>
          </cell>
          <cell r="C1213" t="str">
            <v>Bùi Thành Lương</v>
          </cell>
          <cell r="D1213">
            <v>37126</v>
          </cell>
          <cell r="E1213"/>
          <cell r="F1213"/>
          <cell r="G1213"/>
          <cell r="H1213"/>
          <cell r="I1213" t="str">
            <v>Kém</v>
          </cell>
          <cell r="J1213"/>
        </row>
        <row r="1214">
          <cell r="B1214" t="str">
            <v>21021006</v>
          </cell>
          <cell r="C1214" t="str">
            <v>Nguyễn Đăng Mạnh</v>
          </cell>
          <cell r="D1214">
            <v>37986</v>
          </cell>
          <cell r="E1214"/>
          <cell r="F1214"/>
          <cell r="G1214"/>
          <cell r="H1214"/>
          <cell r="I1214" t="str">
            <v>Kém</v>
          </cell>
          <cell r="J1214"/>
        </row>
        <row r="1215">
          <cell r="B1215" t="str">
            <v>21021010</v>
          </cell>
          <cell r="C1215" t="str">
            <v>Nguyễn Thị Trà My</v>
          </cell>
          <cell r="D1215">
            <v>37979</v>
          </cell>
          <cell r="E1215">
            <v>90</v>
          </cell>
          <cell r="F1215">
            <v>90</v>
          </cell>
          <cell r="G1215"/>
          <cell r="H1215">
            <v>90</v>
          </cell>
          <cell r="I1215" t="str">
            <v>Xuất sắc</v>
          </cell>
          <cell r="J1215">
            <v>90</v>
          </cell>
        </row>
        <row r="1216">
          <cell r="B1216" t="str">
            <v>21021011</v>
          </cell>
          <cell r="C1216" t="str">
            <v>Nguyễn Xuân Mỹ</v>
          </cell>
          <cell r="D1216">
            <v>37975</v>
          </cell>
          <cell r="E1216"/>
          <cell r="F1216"/>
          <cell r="G1216"/>
          <cell r="H1216"/>
          <cell r="I1216" t="str">
            <v>Kém</v>
          </cell>
          <cell r="J1216"/>
        </row>
        <row r="1217">
          <cell r="B1217" t="str">
            <v>21021012</v>
          </cell>
          <cell r="C1217" t="str">
            <v>Nguyễn Hồ Hải Nam</v>
          </cell>
          <cell r="D1217">
            <v>37878</v>
          </cell>
          <cell r="E1217"/>
          <cell r="F1217"/>
          <cell r="G1217"/>
          <cell r="H1217"/>
          <cell r="I1217" t="str">
            <v>Kém</v>
          </cell>
          <cell r="J1217"/>
        </row>
        <row r="1218">
          <cell r="B1218" t="str">
            <v>21021013</v>
          </cell>
          <cell r="C1218" t="str">
            <v>Nguyễn Đức Nguyên</v>
          </cell>
          <cell r="D1218">
            <v>37945</v>
          </cell>
          <cell r="E1218"/>
          <cell r="F1218"/>
          <cell r="G1218"/>
          <cell r="H1218"/>
          <cell r="I1218" t="str">
            <v>Kém</v>
          </cell>
          <cell r="J1218"/>
        </row>
        <row r="1219">
          <cell r="B1219" t="str">
            <v>21021014</v>
          </cell>
          <cell r="C1219" t="str">
            <v>Bùi Thanh Phong</v>
          </cell>
          <cell r="D1219">
            <v>37651</v>
          </cell>
          <cell r="E1219"/>
          <cell r="F1219"/>
          <cell r="G1219"/>
          <cell r="H1219"/>
          <cell r="I1219" t="str">
            <v>Kém</v>
          </cell>
          <cell r="J1219"/>
        </row>
        <row r="1220">
          <cell r="B1220" t="str">
            <v>21021020</v>
          </cell>
          <cell r="C1220" t="str">
            <v>Nguyễn Đình Quang</v>
          </cell>
          <cell r="D1220">
            <v>37916</v>
          </cell>
          <cell r="E1220"/>
          <cell r="F1220"/>
          <cell r="G1220"/>
          <cell r="H1220"/>
          <cell r="I1220" t="str">
            <v>Kém</v>
          </cell>
          <cell r="J1220"/>
        </row>
        <row r="1221">
          <cell r="B1221" t="str">
            <v>21021021</v>
          </cell>
          <cell r="C1221" t="str">
            <v>Nguyễn Đoàn Tùng Quân</v>
          </cell>
          <cell r="D1221">
            <v>37622</v>
          </cell>
          <cell r="E1221"/>
          <cell r="F1221"/>
          <cell r="G1221"/>
          <cell r="H1221"/>
          <cell r="I1221" t="str">
            <v>Kém</v>
          </cell>
          <cell r="J1221"/>
        </row>
        <row r="1222">
          <cell r="B1222" t="str">
            <v>21021023</v>
          </cell>
          <cell r="C1222" t="str">
            <v>Tô Anh Quân</v>
          </cell>
          <cell r="D1222">
            <v>37899</v>
          </cell>
          <cell r="E1222"/>
          <cell r="F1222"/>
          <cell r="G1222"/>
          <cell r="H1222"/>
          <cell r="I1222" t="str">
            <v>Kém</v>
          </cell>
          <cell r="J1222"/>
        </row>
        <row r="1223">
          <cell r="B1223" t="str">
            <v>21021026</v>
          </cell>
          <cell r="C1223" t="str">
            <v>Phạm Trọng Sáng</v>
          </cell>
          <cell r="D1223">
            <v>37829</v>
          </cell>
          <cell r="E1223"/>
          <cell r="F1223"/>
          <cell r="G1223"/>
          <cell r="H1223"/>
          <cell r="I1223" t="str">
            <v>Kém</v>
          </cell>
          <cell r="J1223"/>
        </row>
        <row r="1224">
          <cell r="B1224" t="str">
            <v>21021028</v>
          </cell>
          <cell r="C1224" t="str">
            <v>Mai Tiến Sỹ</v>
          </cell>
          <cell r="D1224">
            <v>37650</v>
          </cell>
          <cell r="E1224"/>
          <cell r="F1224"/>
          <cell r="G1224"/>
          <cell r="H1224"/>
          <cell r="I1224" t="str">
            <v>Kém</v>
          </cell>
          <cell r="J1224"/>
        </row>
        <row r="1225">
          <cell r="B1225" t="str">
            <v>21021029</v>
          </cell>
          <cell r="C1225" t="str">
            <v>Nguyễn Văn Sỹ</v>
          </cell>
          <cell r="D1225">
            <v>37844</v>
          </cell>
          <cell r="E1225"/>
          <cell r="F1225"/>
          <cell r="G1225"/>
          <cell r="H1225"/>
          <cell r="I1225" t="str">
            <v>Kém</v>
          </cell>
          <cell r="J1225"/>
        </row>
        <row r="1226">
          <cell r="B1226" t="str">
            <v>21021031</v>
          </cell>
          <cell r="C1226" t="str">
            <v>Nguyễn Minh Thái</v>
          </cell>
          <cell r="D1226">
            <v>37762</v>
          </cell>
          <cell r="E1226"/>
          <cell r="F1226"/>
          <cell r="G1226"/>
          <cell r="H1226"/>
          <cell r="I1226" t="str">
            <v>Kém</v>
          </cell>
          <cell r="J1226"/>
        </row>
        <row r="1227">
          <cell r="B1227" t="str">
            <v>21021037</v>
          </cell>
          <cell r="C1227" t="str">
            <v>Nguyễn Tuấn Thành</v>
          </cell>
          <cell r="D1227">
            <v>37827</v>
          </cell>
          <cell r="E1227"/>
          <cell r="F1227"/>
          <cell r="G1227"/>
          <cell r="H1227"/>
          <cell r="I1227" t="str">
            <v>Kém</v>
          </cell>
          <cell r="J1227"/>
        </row>
        <row r="1228">
          <cell r="B1228" t="str">
            <v>21021039</v>
          </cell>
          <cell r="C1228" t="str">
            <v>Vũ Thị Thương Thảo</v>
          </cell>
          <cell r="D1228">
            <v>37878</v>
          </cell>
          <cell r="E1228"/>
          <cell r="F1228"/>
          <cell r="G1228"/>
          <cell r="H1228"/>
          <cell r="I1228" t="str">
            <v>Kém</v>
          </cell>
          <cell r="J1228"/>
        </row>
        <row r="1229">
          <cell r="B1229" t="str">
            <v>21021040</v>
          </cell>
          <cell r="C1229" t="str">
            <v>Ngô Văn Thắng</v>
          </cell>
          <cell r="D1229">
            <v>37949</v>
          </cell>
          <cell r="E1229"/>
          <cell r="F1229"/>
          <cell r="G1229"/>
          <cell r="H1229"/>
          <cell r="I1229" t="str">
            <v>Kém</v>
          </cell>
          <cell r="J1229"/>
        </row>
        <row r="1230">
          <cell r="B1230" t="str">
            <v>21021041</v>
          </cell>
          <cell r="C1230" t="str">
            <v>Nguyễn Văn Thắng</v>
          </cell>
          <cell r="D1230">
            <v>37625</v>
          </cell>
          <cell r="E1230">
            <v>90</v>
          </cell>
          <cell r="F1230">
            <v>90</v>
          </cell>
          <cell r="G1230"/>
          <cell r="H1230">
            <v>90</v>
          </cell>
          <cell r="I1230" t="str">
            <v>Xuất sắc</v>
          </cell>
          <cell r="J1230">
            <v>90</v>
          </cell>
        </row>
        <row r="1231">
          <cell r="B1231" t="str">
            <v>21021042</v>
          </cell>
          <cell r="C1231" t="str">
            <v>Vũ Quốc Thịnh</v>
          </cell>
          <cell r="D1231">
            <v>37882</v>
          </cell>
          <cell r="E1231">
            <v>90</v>
          </cell>
          <cell r="F1231">
            <v>90</v>
          </cell>
          <cell r="G1231"/>
          <cell r="H1231">
            <v>90</v>
          </cell>
          <cell r="I1231" t="str">
            <v>Xuất sắc</v>
          </cell>
          <cell r="J1231">
            <v>90</v>
          </cell>
        </row>
        <row r="1232">
          <cell r="B1232" t="str">
            <v>21021043</v>
          </cell>
          <cell r="C1232" t="str">
            <v>Lê Viết Thọ</v>
          </cell>
          <cell r="D1232">
            <v>37883</v>
          </cell>
          <cell r="E1232"/>
          <cell r="F1232"/>
          <cell r="G1232"/>
          <cell r="H1232"/>
          <cell r="I1232" t="str">
            <v>Kém</v>
          </cell>
          <cell r="J1232"/>
        </row>
        <row r="1233">
          <cell r="B1233" t="str">
            <v>21021045</v>
          </cell>
          <cell r="C1233" t="str">
            <v>Đào Văn Tiến</v>
          </cell>
          <cell r="D1233">
            <v>37926</v>
          </cell>
          <cell r="E1233"/>
          <cell r="F1233"/>
          <cell r="G1233"/>
          <cell r="H1233"/>
          <cell r="I1233" t="str">
            <v>Kém</v>
          </cell>
          <cell r="J1233"/>
        </row>
        <row r="1234">
          <cell r="B1234" t="str">
            <v>21021048</v>
          </cell>
          <cell r="C1234" t="str">
            <v>Phạm Phú Trọng</v>
          </cell>
          <cell r="D1234">
            <v>37656</v>
          </cell>
          <cell r="E1234"/>
          <cell r="F1234"/>
          <cell r="G1234"/>
          <cell r="H1234"/>
          <cell r="I1234" t="str">
            <v>Kém</v>
          </cell>
          <cell r="J1234"/>
        </row>
        <row r="1235">
          <cell r="B1235" t="str">
            <v>21021049</v>
          </cell>
          <cell r="C1235" t="str">
            <v>Bùi Quang Trung</v>
          </cell>
          <cell r="D1235">
            <v>37772</v>
          </cell>
          <cell r="E1235"/>
          <cell r="F1235"/>
          <cell r="G1235"/>
          <cell r="H1235"/>
          <cell r="I1235" t="str">
            <v>Kém</v>
          </cell>
          <cell r="J1235"/>
        </row>
        <row r="1236">
          <cell r="B1236" t="str">
            <v>21021050</v>
          </cell>
          <cell r="C1236" t="str">
            <v>Đoàn Đức Trung</v>
          </cell>
          <cell r="D1236">
            <v>37676</v>
          </cell>
          <cell r="E1236"/>
          <cell r="F1236"/>
          <cell r="G1236"/>
          <cell r="H1236"/>
          <cell r="I1236" t="str">
            <v>Kém</v>
          </cell>
          <cell r="J1236"/>
        </row>
        <row r="1237">
          <cell r="B1237" t="str">
            <v>21021051</v>
          </cell>
          <cell r="C1237" t="str">
            <v>Nguyễn Đỗ Quốc Trường</v>
          </cell>
          <cell r="D1237">
            <v>37909</v>
          </cell>
          <cell r="E1237"/>
          <cell r="F1237"/>
          <cell r="G1237"/>
          <cell r="H1237"/>
          <cell r="I1237" t="str">
            <v>Kém</v>
          </cell>
          <cell r="J1237"/>
        </row>
        <row r="1238">
          <cell r="B1238" t="str">
            <v>21021052</v>
          </cell>
          <cell r="C1238" t="str">
            <v>Bùi Quốc Trưởng</v>
          </cell>
          <cell r="D1238">
            <v>37749</v>
          </cell>
          <cell r="E1238"/>
          <cell r="F1238"/>
          <cell r="G1238"/>
          <cell r="H1238"/>
          <cell r="I1238" t="str">
            <v>Kém</v>
          </cell>
          <cell r="J1238"/>
        </row>
        <row r="1239">
          <cell r="B1239" t="str">
            <v>21021053</v>
          </cell>
          <cell r="C1239" t="str">
            <v>Nguyễn Đình Anh Tú</v>
          </cell>
          <cell r="D1239">
            <v>37044</v>
          </cell>
          <cell r="E1239"/>
          <cell r="F1239"/>
          <cell r="G1239"/>
          <cell r="H1239"/>
          <cell r="I1239" t="str">
            <v>Kém</v>
          </cell>
          <cell r="J1239"/>
        </row>
        <row r="1240">
          <cell r="B1240" t="str">
            <v>21021054</v>
          </cell>
          <cell r="C1240" t="str">
            <v>Phí Ngọc Tuấn</v>
          </cell>
          <cell r="D1240">
            <v>37395</v>
          </cell>
          <cell r="E1240"/>
          <cell r="F1240"/>
          <cell r="G1240"/>
          <cell r="H1240"/>
          <cell r="I1240" t="str">
            <v>Kém</v>
          </cell>
          <cell r="J1240"/>
        </row>
        <row r="1241">
          <cell r="B1241" t="str">
            <v>21021057</v>
          </cell>
          <cell r="C1241" t="str">
            <v>Nguyễn Hợp Bảo Tùng</v>
          </cell>
          <cell r="D1241">
            <v>37683</v>
          </cell>
          <cell r="E1241"/>
          <cell r="F1241"/>
          <cell r="G1241"/>
          <cell r="H1241"/>
          <cell r="I1241" t="str">
            <v>Kém</v>
          </cell>
          <cell r="J1241"/>
        </row>
        <row r="1242">
          <cell r="B1242" t="str">
            <v>21021058</v>
          </cell>
          <cell r="C1242" t="str">
            <v>Nguyễn Xuân Tùng</v>
          </cell>
          <cell r="D1242">
            <v>37960</v>
          </cell>
          <cell r="E1242"/>
          <cell r="F1242"/>
          <cell r="G1242"/>
          <cell r="H1242"/>
          <cell r="I1242" t="str">
            <v>Kém</v>
          </cell>
          <cell r="J1242"/>
        </row>
        <row r="1243">
          <cell r="B1243" t="str">
            <v>21021059</v>
          </cell>
          <cell r="C1243" t="str">
            <v>Bùi Hoàng Văn</v>
          </cell>
          <cell r="D1243">
            <v>37825</v>
          </cell>
          <cell r="E1243"/>
          <cell r="F1243"/>
          <cell r="G1243"/>
          <cell r="H1243"/>
          <cell r="I1243" t="str">
            <v>Kém</v>
          </cell>
          <cell r="J1243"/>
        </row>
        <row r="1244">
          <cell r="B1244" t="str">
            <v>21021060</v>
          </cell>
          <cell r="C1244" t="str">
            <v>Vũ Bá Văn</v>
          </cell>
          <cell r="D1244">
            <v>37697</v>
          </cell>
          <cell r="E1244"/>
          <cell r="F1244"/>
          <cell r="G1244"/>
          <cell r="H1244"/>
          <cell r="I1244" t="str">
            <v>Kém</v>
          </cell>
          <cell r="J1244"/>
        </row>
        <row r="1245">
          <cell r="B1245" t="str">
            <v>21021061</v>
          </cell>
          <cell r="C1245" t="str">
            <v>Hàn Triết Viên</v>
          </cell>
          <cell r="D1245">
            <v>37946</v>
          </cell>
          <cell r="E1245"/>
          <cell r="F1245"/>
          <cell r="G1245"/>
          <cell r="H1245"/>
          <cell r="I1245" t="str">
            <v>Kém</v>
          </cell>
          <cell r="J1245"/>
        </row>
        <row r="1246">
          <cell r="B1246" t="str">
            <v>21021063</v>
          </cell>
          <cell r="C1246" t="str">
            <v>Đặng Hữu Vinh</v>
          </cell>
          <cell r="D1246">
            <v>37911</v>
          </cell>
          <cell r="E1246"/>
          <cell r="F1246"/>
          <cell r="G1246"/>
          <cell r="H1246"/>
          <cell r="I1246" t="str">
            <v>Kém</v>
          </cell>
          <cell r="J1246"/>
        </row>
        <row r="1247">
          <cell r="B1247" t="str">
            <v>21021065</v>
          </cell>
          <cell r="C1247" t="str">
            <v>Trịnh Trọng Vinh</v>
          </cell>
          <cell r="D1247">
            <v>37731</v>
          </cell>
          <cell r="E1247"/>
          <cell r="F1247"/>
          <cell r="G1247"/>
          <cell r="H1247"/>
          <cell r="I1247" t="str">
            <v>Kém</v>
          </cell>
          <cell r="J1247"/>
        </row>
        <row r="1248">
          <cell r="B1248" t="str">
            <v>21021067</v>
          </cell>
          <cell r="C1248" t="str">
            <v>Vũ Xuân Huy</v>
          </cell>
          <cell r="D1248">
            <v>37768</v>
          </cell>
          <cell r="E1248"/>
          <cell r="F1248"/>
          <cell r="G1248"/>
          <cell r="H1248"/>
          <cell r="I1248" t="str">
            <v>Kém</v>
          </cell>
          <cell r="J1248"/>
        </row>
        <row r="1249">
          <cell r="B1249" t="str">
            <v>21021676</v>
          </cell>
          <cell r="C1249" t="str">
            <v>Nguyễn Quang Huy</v>
          </cell>
          <cell r="D1249">
            <v>37959</v>
          </cell>
          <cell r="E1249"/>
          <cell r="F1249"/>
          <cell r="G1249"/>
          <cell r="H1249"/>
          <cell r="I1249" t="str">
            <v>Kém</v>
          </cell>
          <cell r="J1249"/>
        </row>
        <row r="1250">
          <cell r="B1250" t="str">
            <v>MASV</v>
          </cell>
          <cell r="C1250" t="str">
            <v>Họ và tên</v>
          </cell>
          <cell r="D1250" t="str">
            <v>Ngày sinh</v>
          </cell>
          <cell r="E1250" t="str">
            <v>Điểm</v>
          </cell>
          <cell r="F1250" t="str">
            <v>Điểm</v>
          </cell>
          <cell r="G1250" t="str">
            <v>Điểm</v>
          </cell>
          <cell r="H1250" t="str">
            <v>Điểm KL</v>
          </cell>
          <cell r="I1250"/>
          <cell r="J1250" t="str">
            <v>Điểm KL</v>
          </cell>
        </row>
        <row r="1251">
          <cell r="B1251"/>
          <cell r="C1251"/>
          <cell r="D1251"/>
          <cell r="E1251" t="str">
            <v>Tự ĐG</v>
          </cell>
          <cell r="F1251" t="str">
            <v>BCS</v>
          </cell>
          <cell r="G1251" t="str">
            <v>CV</v>
          </cell>
          <cell r="H1251" t="str">
            <v>HĐ cấp Khoa</v>
          </cell>
          <cell r="I1251"/>
          <cell r="J1251" t="str">
            <v>HĐ cấp Trường</v>
          </cell>
        </row>
        <row r="1252">
          <cell r="B1252"/>
          <cell r="C1252"/>
          <cell r="D1252"/>
          <cell r="E1252"/>
          <cell r="F1252"/>
          <cell r="G1252"/>
          <cell r="H1252" t="str">
            <v>Điểm</v>
          </cell>
          <cell r="I1252" t="str">
            <v>Xếp loại</v>
          </cell>
          <cell r="J1252" t="str">
            <v>Điểm</v>
          </cell>
        </row>
        <row r="1253">
          <cell r="B1253" t="str">
            <v>21020952</v>
          </cell>
          <cell r="C1253" t="str">
            <v>Nguyễn Thanh An</v>
          </cell>
          <cell r="D1253">
            <v>37806</v>
          </cell>
          <cell r="E1253">
            <v>80</v>
          </cell>
          <cell r="F1253">
            <v>77</v>
          </cell>
          <cell r="G1253">
            <v>80</v>
          </cell>
          <cell r="H1253">
            <v>80</v>
          </cell>
          <cell r="I1253" t="str">
            <v>Tốt</v>
          </cell>
          <cell r="J1253">
            <v>80</v>
          </cell>
        </row>
        <row r="1254">
          <cell r="B1254" t="str">
            <v>21020953</v>
          </cell>
          <cell r="C1254" t="str">
            <v>Nguyễn Trường An</v>
          </cell>
          <cell r="D1254">
            <v>37829</v>
          </cell>
          <cell r="E1254">
            <v>85</v>
          </cell>
          <cell r="F1254">
            <v>75</v>
          </cell>
          <cell r="G1254">
            <v>85</v>
          </cell>
          <cell r="H1254">
            <v>85</v>
          </cell>
          <cell r="I1254" t="str">
            <v>Tốt</v>
          </cell>
          <cell r="J1254">
            <v>85</v>
          </cell>
        </row>
        <row r="1255">
          <cell r="B1255" t="str">
            <v>21020954</v>
          </cell>
          <cell r="C1255" t="str">
            <v>Bùi Hoàng Anh</v>
          </cell>
          <cell r="D1255">
            <v>37730</v>
          </cell>
          <cell r="E1255">
            <v>80</v>
          </cell>
          <cell r="F1255">
            <v>77</v>
          </cell>
          <cell r="G1255">
            <v>77</v>
          </cell>
          <cell r="H1255">
            <v>80</v>
          </cell>
          <cell r="I1255" t="str">
            <v>Tốt</v>
          </cell>
          <cell r="J1255">
            <v>80</v>
          </cell>
        </row>
        <row r="1256">
          <cell r="B1256" t="str">
            <v>21020955</v>
          </cell>
          <cell r="C1256" t="str">
            <v>Doãn Tuấn Anh</v>
          </cell>
          <cell r="D1256">
            <v>37936</v>
          </cell>
          <cell r="E1256">
            <v>70</v>
          </cell>
          <cell r="F1256">
            <v>77</v>
          </cell>
          <cell r="G1256">
            <v>77</v>
          </cell>
          <cell r="H1256">
            <v>80</v>
          </cell>
          <cell r="I1256" t="str">
            <v>Tốt</v>
          </cell>
          <cell r="J1256">
            <v>80</v>
          </cell>
        </row>
        <row r="1257">
          <cell r="B1257" t="str">
            <v>21020957</v>
          </cell>
          <cell r="C1257" t="str">
            <v>Nguyễn Thế Bảo</v>
          </cell>
          <cell r="D1257">
            <v>37895</v>
          </cell>
          <cell r="E1257">
            <v>97</v>
          </cell>
          <cell r="F1257">
            <v>97</v>
          </cell>
          <cell r="G1257">
            <v>97</v>
          </cell>
          <cell r="H1257">
            <v>97</v>
          </cell>
          <cell r="I1257" t="str">
            <v>Xuất sắc</v>
          </cell>
          <cell r="J1257">
            <v>97</v>
          </cell>
        </row>
        <row r="1258">
          <cell r="B1258" t="str">
            <v>21020959</v>
          </cell>
          <cell r="C1258" t="str">
            <v>Lê Duy Cương</v>
          </cell>
          <cell r="D1258">
            <v>37876</v>
          </cell>
          <cell r="E1258">
            <v>90</v>
          </cell>
          <cell r="F1258">
            <v>90</v>
          </cell>
          <cell r="G1258">
            <v>90</v>
          </cell>
          <cell r="H1258">
            <v>90</v>
          </cell>
          <cell r="I1258" t="str">
            <v>Xuất sắc</v>
          </cell>
          <cell r="J1258">
            <v>90</v>
          </cell>
        </row>
        <row r="1259">
          <cell r="B1259" t="str">
            <v>21020960</v>
          </cell>
          <cell r="C1259" t="str">
            <v>Hoàng Kiên Cường</v>
          </cell>
          <cell r="D1259">
            <v>37757</v>
          </cell>
          <cell r="E1259">
            <v>70</v>
          </cell>
          <cell r="F1259">
            <v>90</v>
          </cell>
          <cell r="G1259">
            <v>90</v>
          </cell>
          <cell r="H1259">
            <v>90</v>
          </cell>
          <cell r="I1259" t="str">
            <v>Xuất sắc</v>
          </cell>
          <cell r="J1259">
            <v>90</v>
          </cell>
        </row>
        <row r="1260">
          <cell r="B1260" t="str">
            <v>21020961</v>
          </cell>
          <cell r="C1260" t="str">
            <v>Nguyễn Đức Cường</v>
          </cell>
          <cell r="D1260">
            <v>37955</v>
          </cell>
          <cell r="E1260">
            <v>96</v>
          </cell>
          <cell r="F1260">
            <v>96</v>
          </cell>
          <cell r="G1260">
            <v>96</v>
          </cell>
          <cell r="H1260">
            <v>96</v>
          </cell>
          <cell r="I1260" t="str">
            <v>Xuất sắc</v>
          </cell>
          <cell r="J1260">
            <v>96</v>
          </cell>
        </row>
        <row r="1261">
          <cell r="B1261" t="str">
            <v>21020964</v>
          </cell>
          <cell r="C1261" t="str">
            <v>Kiều Tiến Dũng</v>
          </cell>
          <cell r="D1261">
            <v>37764</v>
          </cell>
          <cell r="E1261">
            <v>90</v>
          </cell>
          <cell r="F1261">
            <v>80</v>
          </cell>
          <cell r="G1261">
            <v>80</v>
          </cell>
          <cell r="H1261">
            <v>80</v>
          </cell>
          <cell r="I1261" t="str">
            <v>Tốt</v>
          </cell>
          <cell r="J1261">
            <v>80</v>
          </cell>
        </row>
        <row r="1262">
          <cell r="B1262" t="str">
            <v>21020967</v>
          </cell>
          <cell r="C1262" t="str">
            <v>Lê Anh Duy</v>
          </cell>
          <cell r="D1262">
            <v>37722</v>
          </cell>
          <cell r="E1262">
            <v>80</v>
          </cell>
          <cell r="F1262">
            <v>77</v>
          </cell>
          <cell r="G1262">
            <v>77</v>
          </cell>
          <cell r="H1262">
            <v>80</v>
          </cell>
          <cell r="I1262" t="str">
            <v>Tốt</v>
          </cell>
          <cell r="J1262">
            <v>80</v>
          </cell>
        </row>
        <row r="1263">
          <cell r="B1263" t="str">
            <v>21020968</v>
          </cell>
          <cell r="C1263" t="str">
            <v>Nguyễn Văn Dương</v>
          </cell>
          <cell r="D1263">
            <v>37679</v>
          </cell>
          <cell r="E1263">
            <v>80</v>
          </cell>
          <cell r="F1263">
            <v>90</v>
          </cell>
          <cell r="G1263">
            <v>90</v>
          </cell>
          <cell r="H1263">
            <v>90</v>
          </cell>
          <cell r="I1263" t="str">
            <v>Xuất sắc</v>
          </cell>
          <cell r="J1263">
            <v>90</v>
          </cell>
        </row>
        <row r="1264">
          <cell r="B1264" t="str">
            <v>21020969</v>
          </cell>
          <cell r="C1264" t="str">
            <v>Dương Nguyên Đạt</v>
          </cell>
          <cell r="D1264">
            <v>37692</v>
          </cell>
          <cell r="E1264">
            <v>70</v>
          </cell>
          <cell r="F1264">
            <v>77</v>
          </cell>
          <cell r="G1264">
            <v>77</v>
          </cell>
          <cell r="H1264">
            <v>90</v>
          </cell>
          <cell r="I1264" t="str">
            <v>Xuất sắc</v>
          </cell>
          <cell r="J1264">
            <v>90</v>
          </cell>
        </row>
        <row r="1265">
          <cell r="B1265" t="str">
            <v>21020972</v>
          </cell>
          <cell r="C1265" t="str">
            <v>Trương Văn Đăng</v>
          </cell>
          <cell r="D1265">
            <v>37739</v>
          </cell>
          <cell r="E1265">
            <v>85</v>
          </cell>
          <cell r="F1265">
            <v>90</v>
          </cell>
          <cell r="G1265">
            <v>90</v>
          </cell>
          <cell r="H1265">
            <v>90</v>
          </cell>
          <cell r="I1265" t="str">
            <v>Xuất sắc</v>
          </cell>
          <cell r="J1265">
            <v>90</v>
          </cell>
        </row>
        <row r="1266">
          <cell r="B1266" t="str">
            <v>21020973</v>
          </cell>
          <cell r="C1266" t="str">
            <v>Nguyễn Minh Điệp</v>
          </cell>
          <cell r="D1266">
            <v>37695</v>
          </cell>
          <cell r="E1266">
            <v>80</v>
          </cell>
          <cell r="F1266">
            <v>77</v>
          </cell>
          <cell r="G1266">
            <v>77</v>
          </cell>
          <cell r="H1266">
            <v>77</v>
          </cell>
          <cell r="I1266" t="str">
            <v>Khá</v>
          </cell>
          <cell r="J1266">
            <v>77</v>
          </cell>
        </row>
        <row r="1267">
          <cell r="B1267" t="str">
            <v>21020975</v>
          </cell>
          <cell r="C1267" t="str">
            <v>Dương Hoàng Đức</v>
          </cell>
          <cell r="D1267">
            <v>37885</v>
          </cell>
          <cell r="E1267">
            <v>70</v>
          </cell>
          <cell r="F1267">
            <v>77</v>
          </cell>
          <cell r="G1267">
            <v>77</v>
          </cell>
          <cell r="H1267">
            <v>77</v>
          </cell>
          <cell r="I1267" t="str">
            <v>Khá</v>
          </cell>
          <cell r="J1267">
            <v>77</v>
          </cell>
        </row>
        <row r="1268">
          <cell r="B1268" t="str">
            <v>21020976</v>
          </cell>
          <cell r="C1268" t="str">
            <v>Lê Công Đức</v>
          </cell>
          <cell r="D1268">
            <v>37983</v>
          </cell>
          <cell r="E1268">
            <v>90</v>
          </cell>
          <cell r="F1268">
            <v>90</v>
          </cell>
          <cell r="G1268">
            <v>90</v>
          </cell>
          <cell r="H1268">
            <v>90</v>
          </cell>
          <cell r="I1268" t="str">
            <v>Xuất sắc</v>
          </cell>
          <cell r="J1268">
            <v>90</v>
          </cell>
        </row>
        <row r="1269">
          <cell r="B1269" t="str">
            <v>21020978</v>
          </cell>
          <cell r="C1269" t="str">
            <v>Nguyễn Trường Giang</v>
          </cell>
          <cell r="D1269">
            <v>37791</v>
          </cell>
          <cell r="E1269">
            <v>80</v>
          </cell>
          <cell r="F1269">
            <v>90</v>
          </cell>
          <cell r="G1269">
            <v>90</v>
          </cell>
          <cell r="H1269">
            <v>90</v>
          </cell>
          <cell r="I1269" t="str">
            <v>Xuất sắc</v>
          </cell>
          <cell r="J1269">
            <v>90</v>
          </cell>
        </row>
        <row r="1270">
          <cell r="B1270" t="str">
            <v>21020981</v>
          </cell>
          <cell r="C1270" t="str">
            <v>Nguyễn Hoàng Hà</v>
          </cell>
          <cell r="D1270">
            <v>37791</v>
          </cell>
          <cell r="E1270">
            <v>80</v>
          </cell>
          <cell r="F1270">
            <v>90</v>
          </cell>
          <cell r="G1270">
            <v>90</v>
          </cell>
          <cell r="H1270">
            <v>90</v>
          </cell>
          <cell r="I1270" t="str">
            <v>Xuất sắc</v>
          </cell>
          <cell r="J1270">
            <v>90</v>
          </cell>
        </row>
        <row r="1271">
          <cell r="B1271" t="str">
            <v>21020982</v>
          </cell>
          <cell r="C1271" t="str">
            <v>Nguyễn Công Hậu</v>
          </cell>
          <cell r="D1271">
            <v>37679</v>
          </cell>
          <cell r="E1271">
            <v>85</v>
          </cell>
          <cell r="F1271">
            <v>82</v>
          </cell>
          <cell r="G1271">
            <v>82</v>
          </cell>
          <cell r="H1271">
            <v>85</v>
          </cell>
          <cell r="I1271" t="str">
            <v>Tốt</v>
          </cell>
          <cell r="J1271">
            <v>85</v>
          </cell>
        </row>
        <row r="1272">
          <cell r="B1272" t="str">
            <v>21020983</v>
          </cell>
          <cell r="C1272" t="str">
            <v>Đào Xuân Trung Hiếu</v>
          </cell>
          <cell r="D1272">
            <v>37970</v>
          </cell>
          <cell r="E1272">
            <v>90</v>
          </cell>
          <cell r="F1272">
            <v>90</v>
          </cell>
          <cell r="G1272">
            <v>90</v>
          </cell>
          <cell r="H1272">
            <v>90</v>
          </cell>
          <cell r="I1272" t="str">
            <v>Xuất sắc</v>
          </cell>
          <cell r="J1272">
            <v>90</v>
          </cell>
        </row>
        <row r="1273">
          <cell r="B1273" t="str">
            <v>21020984</v>
          </cell>
          <cell r="C1273" t="str">
            <v>Nguyễn Đắc Hiếu</v>
          </cell>
          <cell r="D1273">
            <v>37942</v>
          </cell>
          <cell r="E1273">
            <v>80</v>
          </cell>
          <cell r="F1273">
            <v>90</v>
          </cell>
          <cell r="G1273">
            <v>90</v>
          </cell>
          <cell r="H1273">
            <v>90</v>
          </cell>
          <cell r="I1273" t="str">
            <v>Xuất sắc</v>
          </cell>
          <cell r="J1273">
            <v>90</v>
          </cell>
        </row>
        <row r="1274">
          <cell r="B1274" t="str">
            <v>21020985</v>
          </cell>
          <cell r="C1274" t="str">
            <v>Nguyễn Trọng Hiếu</v>
          </cell>
          <cell r="D1274">
            <v>37686</v>
          </cell>
          <cell r="E1274">
            <v>85</v>
          </cell>
          <cell r="F1274">
            <v>77</v>
          </cell>
          <cell r="G1274">
            <v>77</v>
          </cell>
          <cell r="H1274">
            <v>85</v>
          </cell>
          <cell r="I1274" t="str">
            <v>Tốt</v>
          </cell>
          <cell r="J1274">
            <v>85</v>
          </cell>
        </row>
        <row r="1275">
          <cell r="B1275" t="str">
            <v>21020987</v>
          </cell>
          <cell r="C1275" t="str">
            <v>Nguyễn Sinh Minh Hoàn</v>
          </cell>
          <cell r="D1275">
            <v>37895</v>
          </cell>
          <cell r="E1275">
            <v>80</v>
          </cell>
          <cell r="F1275">
            <v>90</v>
          </cell>
          <cell r="G1275">
            <v>90</v>
          </cell>
          <cell r="H1275">
            <v>90</v>
          </cell>
          <cell r="I1275" t="str">
            <v>Xuất sắc</v>
          </cell>
          <cell r="J1275">
            <v>90</v>
          </cell>
        </row>
        <row r="1276">
          <cell r="B1276" t="str">
            <v>21020992</v>
          </cell>
          <cell r="C1276" t="str">
            <v>Nguyễn Quang Hưởng</v>
          </cell>
          <cell r="D1276">
            <v>37917</v>
          </cell>
          <cell r="E1276">
            <v>90</v>
          </cell>
          <cell r="F1276">
            <v>82</v>
          </cell>
          <cell r="G1276">
            <v>82</v>
          </cell>
          <cell r="H1276">
            <v>90</v>
          </cell>
          <cell r="I1276" t="str">
            <v>Xuất sắc</v>
          </cell>
          <cell r="J1276">
            <v>90</v>
          </cell>
        </row>
        <row r="1277">
          <cell r="B1277" t="str">
            <v>21020993</v>
          </cell>
          <cell r="C1277" t="str">
            <v>Ngô Dương Khánh</v>
          </cell>
          <cell r="D1277">
            <v>37830</v>
          </cell>
          <cell r="E1277">
            <v>90</v>
          </cell>
          <cell r="F1277">
            <v>90</v>
          </cell>
          <cell r="G1277">
            <v>90</v>
          </cell>
          <cell r="H1277">
            <v>90</v>
          </cell>
          <cell r="I1277" t="str">
            <v>Xuất sắc</v>
          </cell>
          <cell r="J1277">
            <v>90</v>
          </cell>
        </row>
        <row r="1278">
          <cell r="B1278" t="str">
            <v>21020994</v>
          </cell>
          <cell r="C1278" t="str">
            <v>Tạ Duy Khánh</v>
          </cell>
          <cell r="D1278">
            <v>37644</v>
          </cell>
          <cell r="E1278">
            <v>80</v>
          </cell>
          <cell r="F1278">
            <v>90</v>
          </cell>
          <cell r="G1278">
            <v>90</v>
          </cell>
          <cell r="H1278">
            <v>85</v>
          </cell>
          <cell r="I1278" t="str">
            <v>Tốt</v>
          </cell>
          <cell r="J1278">
            <v>85</v>
          </cell>
        </row>
        <row r="1279">
          <cell r="B1279" t="str">
            <v>21020995</v>
          </cell>
          <cell r="C1279" t="str">
            <v>Đào Trung Kiên</v>
          </cell>
          <cell r="D1279">
            <v>37881</v>
          </cell>
          <cell r="E1279">
            <v>90</v>
          </cell>
          <cell r="F1279">
            <v>90</v>
          </cell>
          <cell r="G1279">
            <v>90</v>
          </cell>
          <cell r="H1279">
            <v>90</v>
          </cell>
          <cell r="I1279" t="str">
            <v>Xuất sắc</v>
          </cell>
          <cell r="J1279">
            <v>90</v>
          </cell>
        </row>
        <row r="1280">
          <cell r="B1280" t="str">
            <v>21020998</v>
          </cell>
          <cell r="C1280" t="str">
            <v>Phạm Duy Linh</v>
          </cell>
          <cell r="D1280">
            <v>37939</v>
          </cell>
          <cell r="E1280">
            <v>85</v>
          </cell>
          <cell r="F1280">
            <v>90</v>
          </cell>
          <cell r="G1280">
            <v>90</v>
          </cell>
          <cell r="H1280">
            <v>90</v>
          </cell>
          <cell r="I1280" t="str">
            <v>Xuất sắc</v>
          </cell>
          <cell r="J1280">
            <v>90</v>
          </cell>
        </row>
        <row r="1281">
          <cell r="B1281" t="str">
            <v>21021000</v>
          </cell>
          <cell r="C1281" t="str">
            <v>Nguyễn Đức Long</v>
          </cell>
          <cell r="D1281">
            <v>37986</v>
          </cell>
          <cell r="E1281">
            <v>80</v>
          </cell>
          <cell r="F1281">
            <v>80</v>
          </cell>
          <cell r="G1281">
            <v>80</v>
          </cell>
          <cell r="H1281">
            <v>85</v>
          </cell>
          <cell r="I1281" t="str">
            <v>Tốt</v>
          </cell>
          <cell r="J1281">
            <v>85</v>
          </cell>
        </row>
        <row r="1282">
          <cell r="B1282" t="str">
            <v>21021001</v>
          </cell>
          <cell r="C1282" t="str">
            <v>Hoàng Xuân Lộc</v>
          </cell>
          <cell r="D1282">
            <v>37688</v>
          </cell>
          <cell r="E1282">
            <v>85</v>
          </cell>
          <cell r="F1282">
            <v>82</v>
          </cell>
          <cell r="G1282">
            <v>82</v>
          </cell>
          <cell r="H1282">
            <v>85</v>
          </cell>
          <cell r="I1282" t="str">
            <v>Tốt</v>
          </cell>
          <cell r="J1282">
            <v>85</v>
          </cell>
        </row>
        <row r="1283">
          <cell r="B1283" t="str">
            <v>21021002</v>
          </cell>
          <cell r="C1283" t="str">
            <v>Vương Đắc Lộc</v>
          </cell>
          <cell r="D1283">
            <v>37890</v>
          </cell>
          <cell r="E1283">
            <v>70</v>
          </cell>
          <cell r="F1283">
            <v>77</v>
          </cell>
          <cell r="G1283">
            <v>77</v>
          </cell>
          <cell r="H1283">
            <v>90</v>
          </cell>
          <cell r="I1283" t="str">
            <v>Xuất sắc</v>
          </cell>
          <cell r="J1283">
            <v>90</v>
          </cell>
        </row>
        <row r="1284">
          <cell r="B1284" t="str">
            <v>21021005</v>
          </cell>
          <cell r="C1284" t="str">
            <v>Bùi Đức Mạnh</v>
          </cell>
          <cell r="D1284">
            <v>37671</v>
          </cell>
          <cell r="E1284">
            <v>91</v>
          </cell>
          <cell r="F1284">
            <v>88</v>
          </cell>
          <cell r="G1284">
            <v>88</v>
          </cell>
          <cell r="H1284">
            <v>86</v>
          </cell>
          <cell r="I1284" t="str">
            <v>Tốt</v>
          </cell>
          <cell r="J1284">
            <v>86</v>
          </cell>
        </row>
        <row r="1285">
          <cell r="B1285" t="str">
            <v>21021007</v>
          </cell>
          <cell r="C1285" t="str">
            <v>Nguyễn Văn Mạnh</v>
          </cell>
          <cell r="D1285">
            <v>37702</v>
          </cell>
          <cell r="E1285">
            <v>90</v>
          </cell>
          <cell r="F1285">
            <v>77</v>
          </cell>
          <cell r="G1285">
            <v>77</v>
          </cell>
          <cell r="H1285">
            <v>80</v>
          </cell>
          <cell r="I1285" t="str">
            <v>Tốt</v>
          </cell>
          <cell r="J1285">
            <v>80</v>
          </cell>
        </row>
        <row r="1286">
          <cell r="B1286" t="str">
            <v>21021008</v>
          </cell>
          <cell r="C1286" t="str">
            <v>Lưu Vĩ Minh</v>
          </cell>
          <cell r="D1286">
            <v>37807</v>
          </cell>
          <cell r="E1286">
            <v>90</v>
          </cell>
          <cell r="F1286">
            <v>90</v>
          </cell>
          <cell r="G1286">
            <v>90</v>
          </cell>
          <cell r="H1286">
            <v>85</v>
          </cell>
          <cell r="I1286" t="str">
            <v>Tốt</v>
          </cell>
          <cell r="J1286">
            <v>85</v>
          </cell>
        </row>
        <row r="1287">
          <cell r="B1287" t="str">
            <v>21021009</v>
          </cell>
          <cell r="C1287" t="str">
            <v>Trần Quang Minh</v>
          </cell>
          <cell r="D1287">
            <v>37659</v>
          </cell>
          <cell r="E1287">
            <v>80</v>
          </cell>
          <cell r="F1287">
            <v>77</v>
          </cell>
          <cell r="G1287">
            <v>77</v>
          </cell>
          <cell r="H1287">
            <v>90</v>
          </cell>
          <cell r="I1287" t="str">
            <v>Xuất sắc</v>
          </cell>
          <cell r="J1287">
            <v>90</v>
          </cell>
        </row>
        <row r="1288">
          <cell r="B1288" t="str">
            <v>21021015</v>
          </cell>
          <cell r="C1288" t="str">
            <v>Nguyễn Minh Phong</v>
          </cell>
          <cell r="D1288">
            <v>37973</v>
          </cell>
          <cell r="E1288">
            <v>80</v>
          </cell>
          <cell r="F1288">
            <v>75</v>
          </cell>
          <cell r="G1288">
            <v>75</v>
          </cell>
          <cell r="H1288">
            <v>75</v>
          </cell>
          <cell r="I1288" t="str">
            <v>Khá</v>
          </cell>
          <cell r="J1288">
            <v>75</v>
          </cell>
        </row>
        <row r="1289">
          <cell r="B1289" t="str">
            <v>21021017</v>
          </cell>
          <cell r="C1289" t="str">
            <v>Lê Doãn Phúc</v>
          </cell>
          <cell r="D1289">
            <v>37716</v>
          </cell>
          <cell r="E1289">
            <v>80</v>
          </cell>
          <cell r="F1289">
            <v>90</v>
          </cell>
          <cell r="G1289">
            <v>90</v>
          </cell>
          <cell r="H1289">
            <v>90</v>
          </cell>
          <cell r="I1289" t="str">
            <v>Xuất sắc</v>
          </cell>
          <cell r="J1289">
            <v>90</v>
          </cell>
        </row>
        <row r="1290">
          <cell r="B1290" t="str">
            <v>21021018</v>
          </cell>
          <cell r="C1290" t="str">
            <v>Võ Hoài Phương</v>
          </cell>
          <cell r="D1290">
            <v>37893</v>
          </cell>
          <cell r="E1290">
            <v>90</v>
          </cell>
          <cell r="F1290">
            <v>90</v>
          </cell>
          <cell r="G1290">
            <v>90</v>
          </cell>
          <cell r="H1290">
            <v>90</v>
          </cell>
          <cell r="I1290" t="str">
            <v>Xuất sắc</v>
          </cell>
          <cell r="J1290">
            <v>90</v>
          </cell>
        </row>
        <row r="1291">
          <cell r="B1291" t="str">
            <v>21021019</v>
          </cell>
          <cell r="C1291" t="str">
            <v>Cấn Minh Quang</v>
          </cell>
          <cell r="D1291">
            <v>37671</v>
          </cell>
          <cell r="E1291">
            <v>90</v>
          </cell>
          <cell r="F1291">
            <v>90</v>
          </cell>
          <cell r="G1291">
            <v>90</v>
          </cell>
          <cell r="H1291">
            <v>90</v>
          </cell>
          <cell r="I1291" t="str">
            <v>Xuất sắc</v>
          </cell>
          <cell r="J1291">
            <v>90</v>
          </cell>
        </row>
        <row r="1292">
          <cell r="B1292" t="str">
            <v>21021022</v>
          </cell>
          <cell r="C1292" t="str">
            <v>Phạm Minh Quân</v>
          </cell>
          <cell r="D1292">
            <v>37968</v>
          </cell>
          <cell r="E1292">
            <v>80</v>
          </cell>
          <cell r="F1292">
            <v>77</v>
          </cell>
          <cell r="G1292">
            <v>77</v>
          </cell>
          <cell r="H1292">
            <v>77</v>
          </cell>
          <cell r="I1292" t="str">
            <v>Khá</v>
          </cell>
          <cell r="J1292">
            <v>77</v>
          </cell>
        </row>
        <row r="1293">
          <cell r="B1293" t="str">
            <v>21021024</v>
          </cell>
          <cell r="C1293" t="str">
            <v>Vũ Minh Quân</v>
          </cell>
          <cell r="D1293">
            <v>37846</v>
          </cell>
          <cell r="E1293">
            <v>80</v>
          </cell>
          <cell r="F1293">
            <v>90</v>
          </cell>
          <cell r="G1293">
            <v>90</v>
          </cell>
          <cell r="H1293">
            <v>90</v>
          </cell>
          <cell r="I1293" t="str">
            <v>Xuất sắc</v>
          </cell>
          <cell r="J1293">
            <v>90</v>
          </cell>
        </row>
        <row r="1294">
          <cell r="B1294" t="str">
            <v>21021025</v>
          </cell>
          <cell r="C1294" t="str">
            <v>Nguyễn Thị Sáng</v>
          </cell>
          <cell r="D1294">
            <v>37917</v>
          </cell>
          <cell r="E1294">
            <v>80</v>
          </cell>
          <cell r="F1294">
            <v>90</v>
          </cell>
          <cell r="G1294">
            <v>90</v>
          </cell>
          <cell r="H1294">
            <v>90</v>
          </cell>
          <cell r="I1294" t="str">
            <v>Xuất sắc</v>
          </cell>
          <cell r="J1294">
            <v>90</v>
          </cell>
        </row>
        <row r="1295">
          <cell r="B1295" t="str">
            <v>21021027</v>
          </cell>
          <cell r="C1295" t="str">
            <v>Vũ Xuân Sơn</v>
          </cell>
          <cell r="D1295">
            <v>37917</v>
          </cell>
          <cell r="E1295">
            <v>85</v>
          </cell>
          <cell r="F1295">
            <v>82</v>
          </cell>
          <cell r="G1295">
            <v>82</v>
          </cell>
          <cell r="H1295">
            <v>85</v>
          </cell>
          <cell r="I1295" t="str">
            <v>Tốt</v>
          </cell>
          <cell r="J1295">
            <v>85</v>
          </cell>
        </row>
        <row r="1296">
          <cell r="B1296" t="str">
            <v>21021030</v>
          </cell>
          <cell r="C1296" t="str">
            <v>Vũ Hữu Nhật Tâm</v>
          </cell>
          <cell r="D1296">
            <v>37821</v>
          </cell>
          <cell r="E1296">
            <v>80</v>
          </cell>
          <cell r="F1296">
            <v>77</v>
          </cell>
          <cell r="G1296">
            <v>77</v>
          </cell>
          <cell r="H1296">
            <v>80</v>
          </cell>
          <cell r="I1296" t="str">
            <v>Tốt</v>
          </cell>
          <cell r="J1296">
            <v>80</v>
          </cell>
        </row>
        <row r="1297">
          <cell r="B1297" t="str">
            <v>21021033</v>
          </cell>
          <cell r="C1297" t="str">
            <v>Nguyễn Yến Thanh</v>
          </cell>
          <cell r="D1297">
            <v>37911</v>
          </cell>
          <cell r="E1297">
            <v>90</v>
          </cell>
          <cell r="F1297">
            <v>90</v>
          </cell>
          <cell r="G1297">
            <v>90</v>
          </cell>
          <cell r="H1297">
            <v>90</v>
          </cell>
          <cell r="I1297" t="str">
            <v>Xuất sắc</v>
          </cell>
          <cell r="J1297">
            <v>90</v>
          </cell>
        </row>
        <row r="1298">
          <cell r="B1298" t="str">
            <v>21021036</v>
          </cell>
          <cell r="C1298" t="str">
            <v>Nguyễn Công Thành</v>
          </cell>
          <cell r="D1298">
            <v>37927</v>
          </cell>
          <cell r="E1298">
            <v>80</v>
          </cell>
          <cell r="F1298">
            <v>77</v>
          </cell>
          <cell r="G1298">
            <v>77</v>
          </cell>
          <cell r="H1298">
            <v>80</v>
          </cell>
          <cell r="I1298" t="str">
            <v>Tốt</v>
          </cell>
          <cell r="J1298">
            <v>80</v>
          </cell>
        </row>
        <row r="1299">
          <cell r="B1299" t="str">
            <v>21021038</v>
          </cell>
          <cell r="C1299" t="str">
            <v>Võ Tất Thành</v>
          </cell>
          <cell r="D1299">
            <v>37807</v>
          </cell>
          <cell r="E1299">
            <v>90</v>
          </cell>
          <cell r="F1299">
            <v>90</v>
          </cell>
          <cell r="G1299">
            <v>90</v>
          </cell>
          <cell r="H1299">
            <v>90</v>
          </cell>
          <cell r="I1299" t="str">
            <v>Xuất sắc</v>
          </cell>
          <cell r="J1299">
            <v>90</v>
          </cell>
        </row>
        <row r="1300">
          <cell r="B1300" t="str">
            <v>21021044</v>
          </cell>
          <cell r="C1300" t="str">
            <v>Đỗ Đức Tiến</v>
          </cell>
          <cell r="D1300">
            <v>37664</v>
          </cell>
          <cell r="E1300">
            <v>90</v>
          </cell>
          <cell r="F1300">
            <v>90</v>
          </cell>
          <cell r="G1300">
            <v>90</v>
          </cell>
          <cell r="H1300">
            <v>90</v>
          </cell>
          <cell r="I1300" t="str">
            <v>Xuất sắc</v>
          </cell>
          <cell r="J1300">
            <v>90</v>
          </cell>
        </row>
        <row r="1301">
          <cell r="B1301" t="str">
            <v>21021046</v>
          </cell>
          <cell r="C1301" t="str">
            <v>Nguyễn Đình Tiến</v>
          </cell>
          <cell r="D1301">
            <v>37921</v>
          </cell>
          <cell r="E1301">
            <v>70</v>
          </cell>
          <cell r="F1301">
            <v>77</v>
          </cell>
          <cell r="G1301">
            <v>77</v>
          </cell>
          <cell r="H1301">
            <v>90</v>
          </cell>
          <cell r="I1301" t="str">
            <v>Xuất sắc</v>
          </cell>
          <cell r="J1301">
            <v>90</v>
          </cell>
        </row>
        <row r="1302">
          <cell r="B1302" t="str">
            <v>21021047</v>
          </cell>
          <cell r="C1302" t="str">
            <v>Nguyễn Phương Trình</v>
          </cell>
          <cell r="D1302">
            <v>37911</v>
          </cell>
          <cell r="E1302">
            <v>85</v>
          </cell>
          <cell r="F1302">
            <v>90</v>
          </cell>
          <cell r="G1302">
            <v>90</v>
          </cell>
          <cell r="H1302">
            <v>90</v>
          </cell>
          <cell r="I1302" t="str">
            <v>Xuất sắc</v>
          </cell>
          <cell r="J1302">
            <v>90</v>
          </cell>
        </row>
        <row r="1303">
          <cell r="B1303" t="str">
            <v>21021062</v>
          </cell>
          <cell r="C1303" t="str">
            <v>Phùng Thế Việt</v>
          </cell>
          <cell r="D1303">
            <v>37840</v>
          </cell>
          <cell r="E1303">
            <v>90</v>
          </cell>
          <cell r="F1303">
            <v>90</v>
          </cell>
          <cell r="G1303">
            <v>90</v>
          </cell>
          <cell r="H1303">
            <v>90</v>
          </cell>
          <cell r="I1303" t="str">
            <v>Xuất sắc</v>
          </cell>
          <cell r="J1303">
            <v>90</v>
          </cell>
        </row>
        <row r="1304">
          <cell r="B1304" t="str">
            <v>21021064</v>
          </cell>
          <cell r="C1304" t="str">
            <v>Lữ Thành Vinh</v>
          </cell>
          <cell r="D1304">
            <v>37646</v>
          </cell>
          <cell r="E1304">
            <v>74</v>
          </cell>
          <cell r="F1304">
            <v>81</v>
          </cell>
          <cell r="G1304">
            <v>81</v>
          </cell>
          <cell r="H1304">
            <v>94</v>
          </cell>
          <cell r="I1304" t="str">
            <v>Xuất sắc</v>
          </cell>
          <cell r="J1304">
            <v>94</v>
          </cell>
        </row>
        <row r="1305">
          <cell r="B1305" t="str">
            <v>21021066</v>
          </cell>
          <cell r="C1305" t="str">
            <v>Vũ Việt Vương</v>
          </cell>
          <cell r="D1305">
            <v>37672</v>
          </cell>
          <cell r="E1305"/>
          <cell r="F1305"/>
          <cell r="G1305"/>
          <cell r="H1305"/>
          <cell r="I1305" t="str">
            <v>Kém</v>
          </cell>
          <cell r="J1305"/>
        </row>
        <row r="1306">
          <cell r="B1306" t="str">
            <v>MASV</v>
          </cell>
          <cell r="C1306" t="str">
            <v>Họ và tên</v>
          </cell>
          <cell r="D1306" t="str">
            <v>Ngày sinh</v>
          </cell>
          <cell r="E1306" t="str">
            <v>Điểm</v>
          </cell>
          <cell r="F1306" t="str">
            <v>Điểm</v>
          </cell>
          <cell r="G1306" t="str">
            <v>Điểm</v>
          </cell>
          <cell r="H1306" t="str">
            <v>Điểm KL</v>
          </cell>
          <cell r="I1306"/>
          <cell r="J1306" t="str">
            <v>Điểm KL</v>
          </cell>
        </row>
        <row r="1307">
          <cell r="B1307"/>
          <cell r="C1307"/>
          <cell r="D1307"/>
          <cell r="E1307" t="str">
            <v>Tự ĐG</v>
          </cell>
          <cell r="F1307" t="str">
            <v>BCS</v>
          </cell>
          <cell r="G1307" t="str">
            <v>CV</v>
          </cell>
          <cell r="H1307" t="str">
            <v>HĐ cấp Khoa</v>
          </cell>
          <cell r="I1307"/>
          <cell r="J1307" t="str">
            <v>HĐ cấp Trường</v>
          </cell>
        </row>
        <row r="1308">
          <cell r="B1308"/>
          <cell r="C1308"/>
          <cell r="D1308"/>
          <cell r="E1308"/>
          <cell r="F1308"/>
          <cell r="G1308"/>
          <cell r="H1308" t="str">
            <v>Điểm</v>
          </cell>
          <cell r="I1308" t="str">
            <v>Xếp loại</v>
          </cell>
          <cell r="J1308" t="str">
            <v>Điểm</v>
          </cell>
        </row>
        <row r="1309">
          <cell r="B1309" t="str">
            <v>21020598</v>
          </cell>
          <cell r="C1309" t="str">
            <v>Phạm Việt Anh</v>
          </cell>
          <cell r="D1309">
            <v>37904</v>
          </cell>
          <cell r="E1309"/>
          <cell r="F1309"/>
          <cell r="G1309"/>
          <cell r="H1309"/>
          <cell r="I1309" t="str">
            <v>Kém</v>
          </cell>
          <cell r="J1309"/>
        </row>
        <row r="1310">
          <cell r="B1310" t="str">
            <v>21020601</v>
          </cell>
          <cell r="C1310" t="str">
            <v>Phạm Minh Quang</v>
          </cell>
          <cell r="D1310">
            <v>37868</v>
          </cell>
          <cell r="E1310"/>
          <cell r="F1310"/>
          <cell r="G1310"/>
          <cell r="H1310"/>
          <cell r="I1310" t="str">
            <v>Kém</v>
          </cell>
          <cell r="J1310"/>
        </row>
        <row r="1311">
          <cell r="B1311" t="str">
            <v>21020724</v>
          </cell>
          <cell r="C1311" t="str">
            <v>Nguyễn Trung Dũng</v>
          </cell>
          <cell r="D1311">
            <v>37835</v>
          </cell>
          <cell r="E1311"/>
          <cell r="F1311"/>
          <cell r="G1311"/>
          <cell r="H1311"/>
          <cell r="I1311" t="str">
            <v>Kém</v>
          </cell>
          <cell r="J1311"/>
        </row>
        <row r="1312">
          <cell r="B1312" t="str">
            <v>21020725</v>
          </cell>
          <cell r="C1312" t="str">
            <v>Đỗ Quang Huy</v>
          </cell>
          <cell r="D1312">
            <v>37886</v>
          </cell>
          <cell r="E1312"/>
          <cell r="F1312"/>
          <cell r="G1312"/>
          <cell r="H1312"/>
          <cell r="I1312" t="str">
            <v>Kém</v>
          </cell>
          <cell r="J1312"/>
        </row>
        <row r="1313">
          <cell r="B1313" t="str">
            <v>21021396</v>
          </cell>
          <cell r="C1313" t="str">
            <v>Lương Thành An</v>
          </cell>
          <cell r="D1313">
            <v>37776</v>
          </cell>
          <cell r="E1313"/>
          <cell r="F1313"/>
          <cell r="G1313"/>
          <cell r="H1313"/>
          <cell r="I1313" t="str">
            <v>Kém</v>
          </cell>
          <cell r="J1313"/>
        </row>
        <row r="1314">
          <cell r="B1314" t="str">
            <v>21021397</v>
          </cell>
          <cell r="C1314" t="str">
            <v>Dương Kỳ Anh</v>
          </cell>
          <cell r="D1314">
            <v>37674</v>
          </cell>
          <cell r="E1314"/>
          <cell r="F1314"/>
          <cell r="G1314"/>
          <cell r="H1314"/>
          <cell r="I1314" t="str">
            <v>Kém</v>
          </cell>
          <cell r="J1314"/>
        </row>
        <row r="1315">
          <cell r="B1315" t="str">
            <v>21021398</v>
          </cell>
          <cell r="C1315" t="str">
            <v>Đinh Quốc Anh</v>
          </cell>
          <cell r="D1315">
            <v>37931</v>
          </cell>
          <cell r="E1315"/>
          <cell r="F1315"/>
          <cell r="G1315"/>
          <cell r="H1315"/>
          <cell r="I1315" t="str">
            <v>Kém</v>
          </cell>
          <cell r="J1315"/>
        </row>
        <row r="1316">
          <cell r="B1316" t="str">
            <v>21021400</v>
          </cell>
          <cell r="C1316" t="str">
            <v>Trần Văn Cao</v>
          </cell>
          <cell r="D1316">
            <v>37462</v>
          </cell>
          <cell r="E1316"/>
          <cell r="F1316"/>
          <cell r="G1316"/>
          <cell r="H1316"/>
          <cell r="I1316" t="str">
            <v>Kém</v>
          </cell>
          <cell r="J1316"/>
        </row>
        <row r="1317">
          <cell r="B1317" t="str">
            <v>21021401</v>
          </cell>
          <cell r="C1317" t="str">
            <v>Phùng Tuấn Cường</v>
          </cell>
          <cell r="D1317">
            <v>37782</v>
          </cell>
          <cell r="E1317"/>
          <cell r="F1317"/>
          <cell r="G1317"/>
          <cell r="H1317"/>
          <cell r="I1317" t="str">
            <v>Kém</v>
          </cell>
          <cell r="J1317"/>
        </row>
        <row r="1318">
          <cell r="B1318" t="str">
            <v>21021403</v>
          </cell>
          <cell r="C1318" t="str">
            <v>Lương Trí Dũng</v>
          </cell>
          <cell r="D1318">
            <v>37898</v>
          </cell>
          <cell r="E1318"/>
          <cell r="F1318"/>
          <cell r="G1318"/>
          <cell r="H1318"/>
          <cell r="I1318" t="str">
            <v>Kém</v>
          </cell>
          <cell r="J1318"/>
        </row>
        <row r="1319">
          <cell r="B1319" t="str">
            <v>21021404</v>
          </cell>
          <cell r="C1319" t="str">
            <v>Lâm Thanh Duy</v>
          </cell>
          <cell r="D1319">
            <v>37649</v>
          </cell>
          <cell r="E1319"/>
          <cell r="F1319"/>
          <cell r="G1319"/>
          <cell r="H1319"/>
          <cell r="I1319" t="str">
            <v>Kém</v>
          </cell>
          <cell r="J1319"/>
        </row>
        <row r="1320">
          <cell r="B1320" t="str">
            <v>21021405</v>
          </cell>
          <cell r="C1320" t="str">
            <v>Nguyễn Sỹ Duy</v>
          </cell>
          <cell r="D1320">
            <v>37655</v>
          </cell>
          <cell r="E1320"/>
          <cell r="F1320"/>
          <cell r="G1320"/>
          <cell r="H1320"/>
          <cell r="I1320" t="str">
            <v>Kém</v>
          </cell>
          <cell r="J1320"/>
        </row>
        <row r="1321">
          <cell r="B1321" t="str">
            <v>21021406</v>
          </cell>
          <cell r="C1321" t="str">
            <v>Nguyễn Phúc Dương</v>
          </cell>
          <cell r="D1321">
            <v>37739</v>
          </cell>
          <cell r="E1321"/>
          <cell r="F1321"/>
          <cell r="G1321"/>
          <cell r="H1321"/>
          <cell r="I1321" t="str">
            <v>Kém</v>
          </cell>
          <cell r="J1321"/>
        </row>
        <row r="1322">
          <cell r="B1322" t="str">
            <v>21021407</v>
          </cell>
          <cell r="C1322" t="str">
            <v>Phạm Thái Dương</v>
          </cell>
          <cell r="D1322">
            <v>37639</v>
          </cell>
          <cell r="E1322"/>
          <cell r="F1322"/>
          <cell r="G1322"/>
          <cell r="H1322"/>
          <cell r="I1322" t="str">
            <v>Kém</v>
          </cell>
          <cell r="J1322"/>
        </row>
        <row r="1323">
          <cell r="B1323" t="str">
            <v>21021408</v>
          </cell>
          <cell r="C1323" t="str">
            <v>Nguyễn Tiến Đạt</v>
          </cell>
          <cell r="D1323">
            <v>37726</v>
          </cell>
          <cell r="E1323"/>
          <cell r="F1323"/>
          <cell r="G1323"/>
          <cell r="H1323"/>
          <cell r="I1323" t="str">
            <v>Kém</v>
          </cell>
          <cell r="J1323"/>
        </row>
        <row r="1324">
          <cell r="B1324" t="str">
            <v>21021409</v>
          </cell>
          <cell r="C1324" t="str">
            <v>Trần Đức Đạt</v>
          </cell>
          <cell r="D1324">
            <v>37909</v>
          </cell>
          <cell r="E1324"/>
          <cell r="F1324"/>
          <cell r="G1324"/>
          <cell r="H1324"/>
          <cell r="I1324" t="str">
            <v>Kém</v>
          </cell>
          <cell r="J1324"/>
        </row>
        <row r="1325">
          <cell r="B1325" t="str">
            <v>21021410</v>
          </cell>
          <cell r="C1325" t="str">
            <v>Trần Quốc Đạt</v>
          </cell>
          <cell r="D1325">
            <v>37642</v>
          </cell>
          <cell r="E1325"/>
          <cell r="F1325"/>
          <cell r="G1325"/>
          <cell r="H1325"/>
          <cell r="I1325" t="str">
            <v>Kém</v>
          </cell>
          <cell r="J1325"/>
        </row>
        <row r="1326">
          <cell r="B1326" t="str">
            <v>21021411</v>
          </cell>
          <cell r="C1326" t="str">
            <v>Ninh Hải Đăng</v>
          </cell>
          <cell r="D1326">
            <v>37715</v>
          </cell>
          <cell r="E1326">
            <v>90</v>
          </cell>
          <cell r="F1326">
            <v>90</v>
          </cell>
          <cell r="G1326"/>
          <cell r="H1326"/>
          <cell r="I1326" t="str">
            <v>Kém</v>
          </cell>
          <cell r="J1326"/>
        </row>
        <row r="1327">
          <cell r="B1327" t="str">
            <v>21021413</v>
          </cell>
          <cell r="C1327" t="str">
            <v>Vũ Việt Đức</v>
          </cell>
          <cell r="D1327">
            <v>37640</v>
          </cell>
          <cell r="E1327"/>
          <cell r="F1327"/>
          <cell r="G1327"/>
          <cell r="H1327"/>
          <cell r="I1327" t="str">
            <v>Kém</v>
          </cell>
          <cell r="J1327"/>
        </row>
        <row r="1328">
          <cell r="B1328" t="str">
            <v>21021414</v>
          </cell>
          <cell r="C1328" t="str">
            <v>Nguyễn Trường Giang</v>
          </cell>
          <cell r="D1328">
            <v>37664</v>
          </cell>
          <cell r="E1328"/>
          <cell r="F1328"/>
          <cell r="G1328"/>
          <cell r="H1328"/>
          <cell r="I1328" t="str">
            <v>Kém</v>
          </cell>
          <cell r="J1328"/>
        </row>
        <row r="1329">
          <cell r="B1329" t="str">
            <v>21021416</v>
          </cell>
          <cell r="C1329" t="str">
            <v>Đỗ Minh Hiếu</v>
          </cell>
          <cell r="D1329">
            <v>37818</v>
          </cell>
          <cell r="E1329"/>
          <cell r="F1329"/>
          <cell r="G1329"/>
          <cell r="H1329"/>
          <cell r="I1329" t="str">
            <v>Kém</v>
          </cell>
          <cell r="J1329"/>
        </row>
        <row r="1330">
          <cell r="B1330" t="str">
            <v>21021417</v>
          </cell>
          <cell r="C1330" t="str">
            <v>Trần Chí Hoàng</v>
          </cell>
          <cell r="D1330">
            <v>37635</v>
          </cell>
          <cell r="E1330"/>
          <cell r="F1330"/>
          <cell r="G1330"/>
          <cell r="H1330"/>
          <cell r="I1330" t="str">
            <v>Kém</v>
          </cell>
          <cell r="J1330"/>
        </row>
        <row r="1331">
          <cell r="B1331" t="str">
            <v>21021418</v>
          </cell>
          <cell r="C1331" t="str">
            <v>Lê Tuấn Hùng</v>
          </cell>
          <cell r="D1331">
            <v>37890</v>
          </cell>
          <cell r="E1331"/>
          <cell r="F1331"/>
          <cell r="G1331"/>
          <cell r="H1331"/>
          <cell r="I1331" t="str">
            <v>Kém</v>
          </cell>
          <cell r="J1331"/>
        </row>
        <row r="1332">
          <cell r="B1332" t="str">
            <v>21021419</v>
          </cell>
          <cell r="C1332" t="str">
            <v>Nguyễn Bá Phi Hùng</v>
          </cell>
          <cell r="D1332">
            <v>37680</v>
          </cell>
          <cell r="E1332"/>
          <cell r="F1332"/>
          <cell r="G1332"/>
          <cell r="H1332"/>
          <cell r="I1332" t="str">
            <v>Kém</v>
          </cell>
          <cell r="J1332"/>
        </row>
        <row r="1333">
          <cell r="B1333" t="str">
            <v>21021420</v>
          </cell>
          <cell r="C1333" t="str">
            <v>Nguyễn Trọng Khánh Huy</v>
          </cell>
          <cell r="D1333">
            <v>37699</v>
          </cell>
          <cell r="E1333"/>
          <cell r="F1333"/>
          <cell r="G1333"/>
          <cell r="H1333"/>
          <cell r="I1333" t="str">
            <v>Kém</v>
          </cell>
          <cell r="J1333"/>
        </row>
        <row r="1334">
          <cell r="B1334" t="str">
            <v>21021421</v>
          </cell>
          <cell r="C1334" t="str">
            <v>Phạm Quang Huy</v>
          </cell>
          <cell r="D1334">
            <v>37826</v>
          </cell>
          <cell r="E1334"/>
          <cell r="F1334"/>
          <cell r="G1334"/>
          <cell r="H1334"/>
          <cell r="I1334" t="str">
            <v>Kém</v>
          </cell>
          <cell r="J1334"/>
        </row>
        <row r="1335">
          <cell r="B1335" t="str">
            <v>21021423</v>
          </cell>
          <cell r="C1335" t="str">
            <v>Đỗ Hải Long</v>
          </cell>
          <cell r="D1335">
            <v>37675</v>
          </cell>
          <cell r="E1335"/>
          <cell r="F1335"/>
          <cell r="G1335"/>
          <cell r="H1335"/>
          <cell r="I1335" t="str">
            <v>Kém</v>
          </cell>
          <cell r="J1335"/>
        </row>
        <row r="1336">
          <cell r="B1336" t="str">
            <v>21021424</v>
          </cell>
          <cell r="C1336" t="str">
            <v>Lê Đức Lương</v>
          </cell>
          <cell r="D1336">
            <v>37815</v>
          </cell>
          <cell r="E1336"/>
          <cell r="F1336"/>
          <cell r="G1336"/>
          <cell r="H1336"/>
          <cell r="I1336" t="str">
            <v>Kém</v>
          </cell>
          <cell r="J1336"/>
        </row>
        <row r="1337">
          <cell r="B1337" t="str">
            <v>21021425</v>
          </cell>
          <cell r="C1337" t="str">
            <v>Vũ Đức Lương</v>
          </cell>
          <cell r="D1337">
            <v>37889</v>
          </cell>
          <cell r="E1337"/>
          <cell r="F1337"/>
          <cell r="G1337"/>
          <cell r="H1337"/>
          <cell r="I1337" t="str">
            <v>Kém</v>
          </cell>
          <cell r="J1337"/>
        </row>
        <row r="1338">
          <cell r="B1338" t="str">
            <v>21021427</v>
          </cell>
          <cell r="C1338" t="str">
            <v>Nguyễn Công Minh</v>
          </cell>
          <cell r="D1338">
            <v>37677</v>
          </cell>
          <cell r="E1338"/>
          <cell r="F1338"/>
          <cell r="G1338"/>
          <cell r="H1338"/>
          <cell r="I1338" t="str">
            <v>Kém</v>
          </cell>
          <cell r="J1338"/>
        </row>
        <row r="1339">
          <cell r="B1339" t="str">
            <v>21021428</v>
          </cell>
          <cell r="C1339" t="str">
            <v>Nguyễn Trung Nam</v>
          </cell>
          <cell r="D1339">
            <v>37715</v>
          </cell>
          <cell r="E1339"/>
          <cell r="F1339"/>
          <cell r="G1339"/>
          <cell r="H1339"/>
          <cell r="I1339" t="str">
            <v>Kém</v>
          </cell>
          <cell r="J1339"/>
        </row>
        <row r="1340">
          <cell r="B1340" t="str">
            <v>21021429</v>
          </cell>
          <cell r="C1340" t="str">
            <v>Phạm Thị Kim Ngân</v>
          </cell>
          <cell r="D1340">
            <v>37831</v>
          </cell>
          <cell r="E1340"/>
          <cell r="F1340"/>
          <cell r="G1340"/>
          <cell r="H1340"/>
          <cell r="I1340" t="str">
            <v>Kém</v>
          </cell>
          <cell r="J1340"/>
        </row>
        <row r="1341">
          <cell r="B1341" t="str">
            <v>21021430</v>
          </cell>
          <cell r="C1341" t="str">
            <v>Nguyễn Đình Phương</v>
          </cell>
          <cell r="D1341">
            <v>37912</v>
          </cell>
          <cell r="E1341">
            <v>70</v>
          </cell>
          <cell r="F1341">
            <v>75</v>
          </cell>
          <cell r="G1341">
            <v>75</v>
          </cell>
          <cell r="H1341">
            <v>75</v>
          </cell>
          <cell r="I1341" t="str">
            <v>Khá</v>
          </cell>
          <cell r="J1341"/>
        </row>
        <row r="1342">
          <cell r="B1342" t="str">
            <v>21021431</v>
          </cell>
          <cell r="C1342" t="str">
            <v>Nguyễn Đăng Quang</v>
          </cell>
          <cell r="D1342">
            <v>37984</v>
          </cell>
          <cell r="E1342"/>
          <cell r="F1342"/>
          <cell r="G1342"/>
          <cell r="H1342"/>
          <cell r="I1342" t="str">
            <v>Kém</v>
          </cell>
          <cell r="J1342"/>
        </row>
        <row r="1343">
          <cell r="B1343" t="str">
            <v>21021434</v>
          </cell>
          <cell r="C1343" t="str">
            <v>Vũ Xuân Quân</v>
          </cell>
          <cell r="D1343">
            <v>37190</v>
          </cell>
          <cell r="E1343"/>
          <cell r="F1343"/>
          <cell r="G1343"/>
          <cell r="H1343"/>
          <cell r="I1343" t="str">
            <v>Kém</v>
          </cell>
          <cell r="J1343"/>
        </row>
        <row r="1344">
          <cell r="B1344" t="str">
            <v>21021435</v>
          </cell>
          <cell r="C1344" t="str">
            <v>Phùng Thắng Quyết</v>
          </cell>
          <cell r="D1344">
            <v>37700</v>
          </cell>
          <cell r="E1344"/>
          <cell r="F1344"/>
          <cell r="G1344"/>
          <cell r="H1344"/>
          <cell r="I1344" t="str">
            <v>Kém</v>
          </cell>
          <cell r="J1344"/>
        </row>
        <row r="1345">
          <cell r="B1345" t="str">
            <v>21021436</v>
          </cell>
          <cell r="C1345" t="str">
            <v>Nguyễn Tư Sơn</v>
          </cell>
          <cell r="D1345">
            <v>37843</v>
          </cell>
          <cell r="E1345"/>
          <cell r="F1345"/>
          <cell r="G1345"/>
          <cell r="H1345"/>
          <cell r="I1345" t="str">
            <v>Kém</v>
          </cell>
          <cell r="J1345"/>
        </row>
        <row r="1346">
          <cell r="B1346" t="str">
            <v>21021437</v>
          </cell>
          <cell r="C1346" t="str">
            <v>Phạm Văn Sơn</v>
          </cell>
          <cell r="D1346">
            <v>37691</v>
          </cell>
          <cell r="E1346"/>
          <cell r="F1346"/>
          <cell r="G1346"/>
          <cell r="H1346"/>
          <cell r="I1346" t="str">
            <v>Kém</v>
          </cell>
          <cell r="J1346"/>
        </row>
        <row r="1347">
          <cell r="B1347" t="str">
            <v>21021438</v>
          </cell>
          <cell r="C1347" t="str">
            <v>Vũ Phan Nhật Thành</v>
          </cell>
          <cell r="D1347">
            <v>37676</v>
          </cell>
          <cell r="E1347"/>
          <cell r="F1347"/>
          <cell r="G1347"/>
          <cell r="H1347"/>
          <cell r="I1347" t="str">
            <v>Kém</v>
          </cell>
          <cell r="J1347"/>
        </row>
        <row r="1348">
          <cell r="B1348" t="str">
            <v>21021439</v>
          </cell>
          <cell r="C1348" t="str">
            <v>Nguyễn Ngọc Hương Thảo</v>
          </cell>
          <cell r="D1348">
            <v>37617</v>
          </cell>
          <cell r="E1348"/>
          <cell r="F1348"/>
          <cell r="G1348"/>
          <cell r="H1348"/>
          <cell r="I1348" t="str">
            <v>Kém</v>
          </cell>
          <cell r="J1348"/>
        </row>
        <row r="1349">
          <cell r="B1349" t="str">
            <v>21021441</v>
          </cell>
          <cell r="C1349" t="str">
            <v>Lê Toàn Thắng</v>
          </cell>
          <cell r="D1349">
            <v>37874</v>
          </cell>
          <cell r="E1349"/>
          <cell r="F1349"/>
          <cell r="G1349"/>
          <cell r="H1349"/>
          <cell r="I1349" t="str">
            <v>Kém</v>
          </cell>
          <cell r="J1349"/>
        </row>
        <row r="1350">
          <cell r="B1350" t="str">
            <v>21021445</v>
          </cell>
          <cell r="C1350" t="str">
            <v>Nguyễn Hữu Trường</v>
          </cell>
          <cell r="D1350">
            <v>37659</v>
          </cell>
          <cell r="E1350"/>
          <cell r="F1350"/>
          <cell r="G1350"/>
          <cell r="H1350"/>
          <cell r="I1350" t="str">
            <v>Kém</v>
          </cell>
          <cell r="J1350"/>
        </row>
        <row r="1351">
          <cell r="B1351" t="str">
            <v>21021446</v>
          </cell>
          <cell r="C1351" t="str">
            <v>Bùi Anh Tú</v>
          </cell>
          <cell r="D1351">
            <v>37928</v>
          </cell>
          <cell r="E1351"/>
          <cell r="F1351"/>
          <cell r="G1351"/>
          <cell r="H1351"/>
          <cell r="I1351" t="str">
            <v>Kém</v>
          </cell>
          <cell r="J1351"/>
        </row>
        <row r="1352">
          <cell r="B1352" t="str">
            <v>21021447</v>
          </cell>
          <cell r="C1352" t="str">
            <v>Trần Anh Tú</v>
          </cell>
          <cell r="D1352">
            <v>37848</v>
          </cell>
          <cell r="E1352"/>
          <cell r="F1352"/>
          <cell r="G1352"/>
          <cell r="H1352"/>
          <cell r="I1352" t="str">
            <v>Kém</v>
          </cell>
          <cell r="J1352"/>
        </row>
        <row r="1353">
          <cell r="B1353" t="str">
            <v>21021449</v>
          </cell>
          <cell r="C1353" t="str">
            <v>Lê Anh Tuấn</v>
          </cell>
          <cell r="D1353">
            <v>37745</v>
          </cell>
          <cell r="E1353"/>
          <cell r="F1353"/>
          <cell r="G1353"/>
          <cell r="H1353"/>
          <cell r="I1353" t="str">
            <v>Kém</v>
          </cell>
          <cell r="J1353"/>
        </row>
        <row r="1354">
          <cell r="B1354" t="str">
            <v>21021451</v>
          </cell>
          <cell r="C1354" t="str">
            <v>Phạm Thành Việt</v>
          </cell>
          <cell r="D1354">
            <v>37965</v>
          </cell>
          <cell r="E1354"/>
          <cell r="F1354"/>
          <cell r="G1354"/>
          <cell r="H1354"/>
          <cell r="I1354" t="str">
            <v>Kém</v>
          </cell>
          <cell r="J1354"/>
        </row>
        <row r="1355">
          <cell r="B1355" t="str">
            <v>MASV</v>
          </cell>
          <cell r="C1355" t="str">
            <v>Họ và tên</v>
          </cell>
          <cell r="D1355" t="str">
            <v>Ngày sinh</v>
          </cell>
          <cell r="E1355" t="str">
            <v>Điểm</v>
          </cell>
          <cell r="F1355" t="str">
            <v>Điểm</v>
          </cell>
          <cell r="G1355" t="str">
            <v>Điểm</v>
          </cell>
          <cell r="H1355" t="str">
            <v>Điểm KL</v>
          </cell>
          <cell r="I1355"/>
          <cell r="J1355" t="str">
            <v>Điểm KL</v>
          </cell>
        </row>
        <row r="1356">
          <cell r="B1356"/>
          <cell r="C1356"/>
          <cell r="D1356"/>
          <cell r="E1356" t="str">
            <v>Tự ĐG</v>
          </cell>
          <cell r="F1356" t="str">
            <v>BCS</v>
          </cell>
          <cell r="G1356" t="str">
            <v>CV</v>
          </cell>
          <cell r="H1356" t="str">
            <v>HĐ cấp Khoa</v>
          </cell>
          <cell r="I1356"/>
          <cell r="J1356" t="str">
            <v>HĐ cấp Trường</v>
          </cell>
        </row>
        <row r="1357">
          <cell r="B1357"/>
          <cell r="C1357"/>
          <cell r="D1357"/>
          <cell r="E1357"/>
          <cell r="F1357"/>
          <cell r="G1357"/>
          <cell r="H1357" t="str">
            <v>Điểm</v>
          </cell>
          <cell r="I1357" t="str">
            <v>Xếp loại</v>
          </cell>
          <cell r="J1357" t="str">
            <v>Điểm</v>
          </cell>
        </row>
        <row r="1358">
          <cell r="B1358" t="str">
            <v>22022501</v>
          </cell>
          <cell r="C1358" t="str">
            <v>Vũ Vân Long</v>
          </cell>
          <cell r="D1358">
            <v>38251</v>
          </cell>
          <cell r="E1358"/>
          <cell r="F1358"/>
          <cell r="G1358"/>
          <cell r="H1358"/>
          <cell r="I1358" t="str">
            <v>Kém</v>
          </cell>
          <cell r="J1358"/>
        </row>
        <row r="1359">
          <cell r="B1359" t="str">
            <v>22022502</v>
          </cell>
          <cell r="C1359" t="str">
            <v>Nguyễn Hoàng Vũ</v>
          </cell>
          <cell r="D1359">
            <v>38010</v>
          </cell>
          <cell r="E1359"/>
          <cell r="F1359"/>
          <cell r="G1359"/>
          <cell r="H1359"/>
          <cell r="I1359" t="str">
            <v>Kém</v>
          </cell>
          <cell r="J1359"/>
        </row>
        <row r="1360">
          <cell r="B1360" t="str">
            <v>22022503</v>
          </cell>
          <cell r="C1360" t="str">
            <v>Nguyễn Nhật Minh</v>
          </cell>
          <cell r="D1360">
            <v>37996</v>
          </cell>
          <cell r="E1360">
            <v>80</v>
          </cell>
          <cell r="F1360">
            <v>90</v>
          </cell>
          <cell r="G1360">
            <v>90</v>
          </cell>
          <cell r="H1360">
            <v>90</v>
          </cell>
          <cell r="I1360" t="str">
            <v>Xuất sắc</v>
          </cell>
          <cell r="J1360">
            <v>90</v>
          </cell>
        </row>
        <row r="1361">
          <cell r="B1361" t="str">
            <v>22022504</v>
          </cell>
          <cell r="C1361" t="str">
            <v>Nguyễn Đức Anh</v>
          </cell>
          <cell r="D1361">
            <v>38224</v>
          </cell>
          <cell r="E1361"/>
          <cell r="F1361"/>
          <cell r="G1361"/>
          <cell r="H1361"/>
          <cell r="I1361" t="str">
            <v>Kém</v>
          </cell>
          <cell r="J1361"/>
        </row>
        <row r="1362">
          <cell r="B1362" t="str">
            <v>22022509</v>
          </cell>
          <cell r="C1362" t="str">
            <v>Nguyễn Trường Huy</v>
          </cell>
          <cell r="D1362">
            <v>38241</v>
          </cell>
          <cell r="E1362"/>
          <cell r="F1362"/>
          <cell r="G1362"/>
          <cell r="H1362"/>
          <cell r="I1362" t="str">
            <v>Kém</v>
          </cell>
          <cell r="J1362"/>
        </row>
        <row r="1363">
          <cell r="B1363" t="str">
            <v>22022511</v>
          </cell>
          <cell r="C1363" t="str">
            <v>Nguyễn Việt Bắc</v>
          </cell>
          <cell r="D1363">
            <v>38003</v>
          </cell>
          <cell r="E1363">
            <v>90</v>
          </cell>
          <cell r="F1363">
            <v>90</v>
          </cell>
          <cell r="G1363">
            <v>90</v>
          </cell>
          <cell r="H1363">
            <v>90</v>
          </cell>
          <cell r="I1363" t="str">
            <v>Xuất sắc</v>
          </cell>
          <cell r="J1363">
            <v>90</v>
          </cell>
        </row>
        <row r="1364">
          <cell r="B1364" t="str">
            <v>22022513</v>
          </cell>
          <cell r="C1364" t="str">
            <v>Trần Hùng Đức</v>
          </cell>
          <cell r="D1364">
            <v>38065</v>
          </cell>
          <cell r="E1364"/>
          <cell r="F1364"/>
          <cell r="G1364"/>
          <cell r="H1364"/>
          <cell r="I1364" t="str">
            <v>Kém</v>
          </cell>
          <cell r="J1364"/>
        </row>
        <row r="1365">
          <cell r="B1365" t="str">
            <v>22022514</v>
          </cell>
          <cell r="C1365" t="str">
            <v>Vũ Đức Anh</v>
          </cell>
          <cell r="D1365">
            <v>38233</v>
          </cell>
          <cell r="E1365"/>
          <cell r="F1365"/>
          <cell r="G1365"/>
          <cell r="H1365"/>
          <cell r="I1365" t="str">
            <v>Kém</v>
          </cell>
          <cell r="J1365"/>
        </row>
        <row r="1366">
          <cell r="B1366" t="str">
            <v>22022515</v>
          </cell>
          <cell r="C1366" t="str">
            <v>Vũ Trung Hiếu</v>
          </cell>
          <cell r="D1366">
            <v>37988</v>
          </cell>
          <cell r="E1366"/>
          <cell r="F1366"/>
          <cell r="G1366"/>
          <cell r="H1366"/>
          <cell r="I1366" t="str">
            <v>Kém</v>
          </cell>
          <cell r="J1366"/>
        </row>
        <row r="1367">
          <cell r="B1367" t="str">
            <v>22022517</v>
          </cell>
          <cell r="C1367" t="str">
            <v>Bùi Tiến Sâm</v>
          </cell>
          <cell r="D1367">
            <v>38256</v>
          </cell>
          <cell r="E1367"/>
          <cell r="F1367"/>
          <cell r="G1367"/>
          <cell r="H1367"/>
          <cell r="I1367" t="str">
            <v>Kém</v>
          </cell>
          <cell r="J1367"/>
        </row>
        <row r="1368">
          <cell r="B1368" t="str">
            <v>22022519</v>
          </cell>
          <cell r="C1368" t="str">
            <v>Quản Xuân Sơn</v>
          </cell>
          <cell r="D1368">
            <v>38035</v>
          </cell>
          <cell r="E1368"/>
          <cell r="F1368"/>
          <cell r="G1368"/>
          <cell r="H1368"/>
          <cell r="I1368" t="str">
            <v>Kém</v>
          </cell>
          <cell r="J1368"/>
        </row>
        <row r="1369">
          <cell r="B1369" t="str">
            <v>22022520</v>
          </cell>
          <cell r="C1369" t="str">
            <v>Phạm Long Nhật</v>
          </cell>
          <cell r="D1369">
            <v>38311</v>
          </cell>
          <cell r="E1369"/>
          <cell r="F1369"/>
          <cell r="G1369"/>
          <cell r="H1369"/>
          <cell r="I1369" t="str">
            <v>Kém</v>
          </cell>
          <cell r="J1369"/>
        </row>
        <row r="1370">
          <cell r="B1370" t="str">
            <v>22022522</v>
          </cell>
          <cell r="C1370" t="str">
            <v>Đàm Thái Ninh</v>
          </cell>
          <cell r="D1370">
            <v>38152</v>
          </cell>
          <cell r="E1370">
            <v>90</v>
          </cell>
          <cell r="F1370">
            <v>90</v>
          </cell>
          <cell r="G1370">
            <v>90</v>
          </cell>
          <cell r="H1370">
            <v>90</v>
          </cell>
          <cell r="I1370" t="str">
            <v>Xuất sắc</v>
          </cell>
          <cell r="J1370">
            <v>90</v>
          </cell>
        </row>
        <row r="1371">
          <cell r="B1371" t="str">
            <v>22022523</v>
          </cell>
          <cell r="C1371" t="str">
            <v>Trần Văn Dy</v>
          </cell>
          <cell r="D1371">
            <v>38182</v>
          </cell>
          <cell r="E1371"/>
          <cell r="F1371"/>
          <cell r="G1371"/>
          <cell r="H1371"/>
          <cell r="I1371" t="str">
            <v>Kém</v>
          </cell>
          <cell r="J1371"/>
        </row>
        <row r="1372">
          <cell r="B1372" t="str">
            <v>22022524</v>
          </cell>
          <cell r="C1372" t="str">
            <v>Phùng Đình Thuận</v>
          </cell>
          <cell r="D1372">
            <v>38337</v>
          </cell>
          <cell r="E1372"/>
          <cell r="F1372"/>
          <cell r="G1372"/>
          <cell r="H1372"/>
          <cell r="I1372" t="str">
            <v>Kém</v>
          </cell>
          <cell r="J1372"/>
        </row>
        <row r="1373">
          <cell r="B1373" t="str">
            <v>22022532</v>
          </cell>
          <cell r="C1373" t="str">
            <v>Trần Kim Thành</v>
          </cell>
          <cell r="D1373">
            <v>37650</v>
          </cell>
          <cell r="E1373"/>
          <cell r="F1373"/>
          <cell r="G1373"/>
          <cell r="H1373"/>
          <cell r="I1373" t="str">
            <v>Kém</v>
          </cell>
          <cell r="J1373"/>
        </row>
        <row r="1374">
          <cell r="B1374" t="str">
            <v>22022534</v>
          </cell>
          <cell r="C1374" t="str">
            <v>Nguyễn Phan Hiển</v>
          </cell>
          <cell r="D1374">
            <v>38207</v>
          </cell>
          <cell r="E1374"/>
          <cell r="F1374"/>
          <cell r="G1374"/>
          <cell r="H1374"/>
          <cell r="I1374" t="str">
            <v>Kém</v>
          </cell>
          <cell r="J1374"/>
        </row>
        <row r="1375">
          <cell r="B1375" t="str">
            <v>22022536</v>
          </cell>
          <cell r="C1375" t="str">
            <v>Trịnh Minh Hiếu</v>
          </cell>
          <cell r="D1375">
            <v>38021</v>
          </cell>
          <cell r="E1375"/>
          <cell r="F1375"/>
          <cell r="G1375"/>
          <cell r="H1375"/>
          <cell r="I1375" t="str">
            <v>Kém</v>
          </cell>
          <cell r="J1375"/>
        </row>
        <row r="1376">
          <cell r="B1376" t="str">
            <v>22022538</v>
          </cell>
          <cell r="C1376" t="str">
            <v>Tống Duy Tân</v>
          </cell>
          <cell r="D1376">
            <v>38318</v>
          </cell>
          <cell r="E1376"/>
          <cell r="F1376"/>
          <cell r="G1376"/>
          <cell r="H1376"/>
          <cell r="I1376" t="str">
            <v>Kém</v>
          </cell>
          <cell r="J1376"/>
        </row>
        <row r="1377">
          <cell r="B1377" t="str">
            <v>22022540</v>
          </cell>
          <cell r="C1377" t="str">
            <v>Phạm Thị Kim Huệ</v>
          </cell>
          <cell r="D1377">
            <v>38298</v>
          </cell>
          <cell r="E1377">
            <v>94</v>
          </cell>
          <cell r="F1377">
            <v>94</v>
          </cell>
          <cell r="G1377">
            <v>94</v>
          </cell>
          <cell r="H1377">
            <v>94</v>
          </cell>
          <cell r="I1377" t="str">
            <v>Xuất sắc</v>
          </cell>
          <cell r="J1377">
            <v>94</v>
          </cell>
        </row>
        <row r="1378">
          <cell r="B1378" t="str">
            <v>22022541</v>
          </cell>
          <cell r="C1378" t="str">
            <v>Nguyễn Tiến Trung</v>
          </cell>
          <cell r="D1378">
            <v>38201</v>
          </cell>
          <cell r="E1378"/>
          <cell r="F1378"/>
          <cell r="G1378"/>
          <cell r="H1378"/>
          <cell r="I1378" t="str">
            <v>Kém</v>
          </cell>
          <cell r="J1378"/>
        </row>
        <row r="1379">
          <cell r="B1379" t="str">
            <v>22022547</v>
          </cell>
          <cell r="C1379" t="str">
            <v>Nguyễn Phú Lộc</v>
          </cell>
          <cell r="D1379">
            <v>37987</v>
          </cell>
          <cell r="E1379"/>
          <cell r="F1379"/>
          <cell r="G1379"/>
          <cell r="H1379"/>
          <cell r="I1379" t="str">
            <v>Kém</v>
          </cell>
          <cell r="J1379"/>
        </row>
        <row r="1380">
          <cell r="B1380" t="str">
            <v>22022550</v>
          </cell>
          <cell r="C1380" t="str">
            <v>Đặng Văn Khải</v>
          </cell>
          <cell r="D1380">
            <v>37989</v>
          </cell>
          <cell r="E1380">
            <v>90</v>
          </cell>
          <cell r="F1380">
            <v>90</v>
          </cell>
          <cell r="G1380">
            <v>90</v>
          </cell>
          <cell r="H1380">
            <v>90</v>
          </cell>
          <cell r="I1380" t="str">
            <v>Xuất sắc</v>
          </cell>
          <cell r="J1380">
            <v>90</v>
          </cell>
        </row>
        <row r="1381">
          <cell r="B1381" t="str">
            <v>22022551</v>
          </cell>
          <cell r="C1381" t="str">
            <v>Bùi Ngọc Khánh</v>
          </cell>
          <cell r="D1381">
            <v>38286</v>
          </cell>
          <cell r="E1381"/>
          <cell r="F1381"/>
          <cell r="G1381"/>
          <cell r="H1381"/>
          <cell r="I1381" t="str">
            <v>Kém</v>
          </cell>
          <cell r="J1381"/>
        </row>
        <row r="1382">
          <cell r="B1382" t="str">
            <v>22022553</v>
          </cell>
          <cell r="C1382" t="str">
            <v>Nguyễn Quốc Tuấn</v>
          </cell>
          <cell r="D1382">
            <v>38285</v>
          </cell>
          <cell r="E1382"/>
          <cell r="F1382"/>
          <cell r="G1382"/>
          <cell r="H1382"/>
          <cell r="I1382" t="str">
            <v>Kém</v>
          </cell>
          <cell r="J1382"/>
        </row>
        <row r="1383">
          <cell r="B1383" t="str">
            <v>22022559</v>
          </cell>
          <cell r="C1383" t="str">
            <v>Bùi Duy Quảng</v>
          </cell>
          <cell r="D1383">
            <v>38235</v>
          </cell>
          <cell r="E1383"/>
          <cell r="F1383"/>
          <cell r="G1383"/>
          <cell r="H1383"/>
          <cell r="I1383" t="str">
            <v>Kém</v>
          </cell>
          <cell r="J1383"/>
        </row>
        <row r="1384">
          <cell r="B1384" t="str">
            <v>22022561</v>
          </cell>
          <cell r="C1384" t="str">
            <v>Đỗ Quang Dũng</v>
          </cell>
          <cell r="D1384">
            <v>38020</v>
          </cell>
          <cell r="E1384"/>
          <cell r="F1384"/>
          <cell r="G1384"/>
          <cell r="H1384"/>
          <cell r="I1384" t="str">
            <v>Kém</v>
          </cell>
          <cell r="J1384"/>
        </row>
        <row r="1385">
          <cell r="B1385" t="str">
            <v>22022562</v>
          </cell>
          <cell r="C1385" t="str">
            <v>Cao Tuấn Anh</v>
          </cell>
          <cell r="D1385">
            <v>38076</v>
          </cell>
          <cell r="E1385"/>
          <cell r="F1385"/>
          <cell r="G1385"/>
          <cell r="H1385"/>
          <cell r="I1385" t="str">
            <v>Kém</v>
          </cell>
          <cell r="J1385"/>
        </row>
        <row r="1386">
          <cell r="B1386" t="str">
            <v>22022563</v>
          </cell>
          <cell r="C1386" t="str">
            <v>Lê Hoàng Anh</v>
          </cell>
          <cell r="D1386">
            <v>38204</v>
          </cell>
          <cell r="E1386"/>
          <cell r="F1386"/>
          <cell r="G1386"/>
          <cell r="H1386"/>
          <cell r="I1386" t="str">
            <v>Kém</v>
          </cell>
          <cell r="J1386"/>
        </row>
        <row r="1387">
          <cell r="B1387" t="str">
            <v>22022565</v>
          </cell>
          <cell r="C1387" t="str">
            <v>Nguyễn Công Huynh</v>
          </cell>
          <cell r="D1387">
            <v>38065</v>
          </cell>
          <cell r="E1387"/>
          <cell r="F1387"/>
          <cell r="G1387"/>
          <cell r="H1387"/>
          <cell r="I1387" t="str">
            <v>Kém</v>
          </cell>
          <cell r="J1387"/>
        </row>
        <row r="1388">
          <cell r="B1388" t="str">
            <v>22022568</v>
          </cell>
          <cell r="C1388" t="str">
            <v>Phó Viết Tiến Anh</v>
          </cell>
          <cell r="D1388">
            <v>38311</v>
          </cell>
          <cell r="E1388"/>
          <cell r="F1388"/>
          <cell r="G1388"/>
          <cell r="H1388"/>
          <cell r="I1388" t="str">
            <v>Kém</v>
          </cell>
          <cell r="J1388"/>
        </row>
        <row r="1389">
          <cell r="B1389" t="str">
            <v>22022571</v>
          </cell>
          <cell r="C1389" t="str">
            <v>Nguyễn Văn Trường</v>
          </cell>
          <cell r="D1389">
            <v>38059</v>
          </cell>
          <cell r="E1389"/>
          <cell r="F1389"/>
          <cell r="G1389"/>
          <cell r="H1389"/>
          <cell r="I1389" t="str">
            <v>Kém</v>
          </cell>
          <cell r="J1389"/>
        </row>
        <row r="1390">
          <cell r="B1390" t="str">
            <v>22022572</v>
          </cell>
          <cell r="C1390" t="str">
            <v>Bùi Trọng Anh</v>
          </cell>
          <cell r="D1390">
            <v>38322</v>
          </cell>
          <cell r="E1390"/>
          <cell r="F1390"/>
          <cell r="G1390"/>
          <cell r="H1390"/>
          <cell r="I1390" t="str">
            <v>Kém</v>
          </cell>
          <cell r="J1390"/>
        </row>
        <row r="1391">
          <cell r="B1391" t="str">
            <v>22022573</v>
          </cell>
          <cell r="C1391" t="str">
            <v>Đỗ Xuân Cảnh</v>
          </cell>
          <cell r="D1391">
            <v>38246</v>
          </cell>
          <cell r="E1391"/>
          <cell r="F1391"/>
          <cell r="G1391"/>
          <cell r="H1391"/>
          <cell r="I1391" t="str">
            <v>Kém</v>
          </cell>
          <cell r="J1391"/>
        </row>
        <row r="1392">
          <cell r="B1392" t="str">
            <v>22022576</v>
          </cell>
          <cell r="C1392" t="str">
            <v>Lê Trung Hiếu</v>
          </cell>
          <cell r="D1392">
            <v>38084</v>
          </cell>
          <cell r="E1392"/>
          <cell r="F1392"/>
          <cell r="G1392"/>
          <cell r="H1392"/>
          <cell r="I1392" t="str">
            <v>Kém</v>
          </cell>
          <cell r="J1392"/>
        </row>
        <row r="1393">
          <cell r="B1393" t="str">
            <v>22022579</v>
          </cell>
          <cell r="C1393" t="str">
            <v>Nguyễn Bình Minh</v>
          </cell>
          <cell r="D1393">
            <v>38295</v>
          </cell>
          <cell r="E1393"/>
          <cell r="F1393"/>
          <cell r="G1393"/>
          <cell r="H1393"/>
          <cell r="I1393" t="str">
            <v>Kém</v>
          </cell>
          <cell r="J1393"/>
        </row>
        <row r="1394">
          <cell r="B1394" t="str">
            <v>22022581</v>
          </cell>
          <cell r="C1394" t="str">
            <v>Nguyễn Đức Thành</v>
          </cell>
          <cell r="D1394">
            <v>38239</v>
          </cell>
          <cell r="E1394"/>
          <cell r="F1394"/>
          <cell r="G1394"/>
          <cell r="H1394"/>
          <cell r="I1394" t="str">
            <v>Kém</v>
          </cell>
          <cell r="J1394"/>
        </row>
        <row r="1395">
          <cell r="B1395" t="str">
            <v>22022582</v>
          </cell>
          <cell r="C1395" t="str">
            <v>Nguyễn Quang Huy</v>
          </cell>
          <cell r="D1395">
            <v>37920</v>
          </cell>
          <cell r="E1395"/>
          <cell r="F1395"/>
          <cell r="G1395"/>
          <cell r="H1395"/>
          <cell r="I1395" t="str">
            <v>Kém</v>
          </cell>
          <cell r="J1395"/>
        </row>
        <row r="1396">
          <cell r="B1396" t="str">
            <v>22022583</v>
          </cell>
          <cell r="C1396" t="str">
            <v>Nguyễn Huy Hoàng Anh</v>
          </cell>
          <cell r="D1396">
            <v>38298</v>
          </cell>
          <cell r="E1396"/>
          <cell r="F1396"/>
          <cell r="G1396"/>
          <cell r="H1396"/>
          <cell r="I1396" t="str">
            <v>Kém</v>
          </cell>
          <cell r="J1396"/>
        </row>
        <row r="1397">
          <cell r="B1397" t="str">
            <v>22022584</v>
          </cell>
          <cell r="C1397" t="str">
            <v>Nguyễn Huy Hoàng</v>
          </cell>
          <cell r="D1397">
            <v>38164</v>
          </cell>
          <cell r="E1397"/>
          <cell r="F1397"/>
          <cell r="G1397"/>
          <cell r="H1397"/>
          <cell r="I1397" t="str">
            <v>Kém</v>
          </cell>
          <cell r="J1397"/>
        </row>
        <row r="1398">
          <cell r="B1398" t="str">
            <v>22022586</v>
          </cell>
          <cell r="C1398" t="str">
            <v>Nguyễn Duy Hậu</v>
          </cell>
          <cell r="D1398">
            <v>37785</v>
          </cell>
          <cell r="E1398"/>
          <cell r="F1398"/>
          <cell r="G1398"/>
          <cell r="H1398"/>
          <cell r="I1398" t="str">
            <v>Kém</v>
          </cell>
          <cell r="J1398"/>
        </row>
        <row r="1399">
          <cell r="B1399" t="str">
            <v>22022588</v>
          </cell>
          <cell r="C1399" t="str">
            <v>Ngô Xuân Mạnh</v>
          </cell>
          <cell r="D1399">
            <v>38210</v>
          </cell>
          <cell r="E1399"/>
          <cell r="F1399"/>
          <cell r="G1399"/>
          <cell r="H1399"/>
          <cell r="I1399" t="str">
            <v>Kém</v>
          </cell>
          <cell r="J1399"/>
        </row>
        <row r="1400">
          <cell r="B1400" t="str">
            <v>22022593</v>
          </cell>
          <cell r="C1400" t="str">
            <v>Nguyễn Phương Đông</v>
          </cell>
          <cell r="D1400">
            <v>38279</v>
          </cell>
          <cell r="E1400"/>
          <cell r="F1400"/>
          <cell r="G1400"/>
          <cell r="H1400"/>
          <cell r="I1400" t="str">
            <v>Kém</v>
          </cell>
          <cell r="J1400"/>
        </row>
        <row r="1401">
          <cell r="B1401" t="str">
            <v>22022595</v>
          </cell>
          <cell r="C1401" t="str">
            <v>Nguyễn Văn Hải</v>
          </cell>
          <cell r="D1401">
            <v>37993</v>
          </cell>
          <cell r="E1401"/>
          <cell r="F1401"/>
          <cell r="G1401"/>
          <cell r="H1401"/>
          <cell r="I1401" t="str">
            <v>Kém</v>
          </cell>
          <cell r="J1401"/>
        </row>
        <row r="1402">
          <cell r="B1402" t="str">
            <v>22022596</v>
          </cell>
          <cell r="C1402" t="str">
            <v>Nguyễn Văn Thân</v>
          </cell>
          <cell r="D1402">
            <v>38016</v>
          </cell>
          <cell r="E1402"/>
          <cell r="F1402"/>
          <cell r="G1402"/>
          <cell r="H1402"/>
          <cell r="I1402" t="str">
            <v>Kém</v>
          </cell>
          <cell r="J1402"/>
        </row>
        <row r="1403">
          <cell r="B1403" t="str">
            <v>22022597</v>
          </cell>
          <cell r="C1403" t="str">
            <v>Trịnh Đắc Phú</v>
          </cell>
          <cell r="D1403">
            <v>37923</v>
          </cell>
          <cell r="E1403"/>
          <cell r="F1403"/>
          <cell r="G1403"/>
          <cell r="H1403"/>
          <cell r="I1403" t="str">
            <v>Kém</v>
          </cell>
          <cell r="J1403"/>
        </row>
        <row r="1404">
          <cell r="B1404" t="str">
            <v>22022598</v>
          </cell>
          <cell r="C1404" t="str">
            <v>Nguyễn Ngô Việt Trung</v>
          </cell>
          <cell r="D1404">
            <v>38003</v>
          </cell>
          <cell r="E1404"/>
          <cell r="F1404"/>
          <cell r="G1404"/>
          <cell r="H1404"/>
          <cell r="I1404" t="str">
            <v>Kém</v>
          </cell>
          <cell r="J1404"/>
        </row>
        <row r="1405">
          <cell r="B1405" t="str">
            <v>22022599</v>
          </cell>
          <cell r="C1405" t="str">
            <v>Đỗ Hải Hà</v>
          </cell>
          <cell r="D1405">
            <v>38235</v>
          </cell>
          <cell r="E1405"/>
          <cell r="F1405"/>
          <cell r="G1405"/>
          <cell r="H1405"/>
          <cell r="I1405" t="str">
            <v>Kém</v>
          </cell>
          <cell r="J1405"/>
        </row>
        <row r="1406">
          <cell r="B1406" t="str">
            <v>22022601</v>
          </cell>
          <cell r="C1406" t="str">
            <v>Cao Đặng Quốc Vương</v>
          </cell>
          <cell r="D1406">
            <v>38048</v>
          </cell>
          <cell r="E1406"/>
          <cell r="F1406"/>
          <cell r="G1406"/>
          <cell r="H1406"/>
          <cell r="I1406" t="str">
            <v>Kém</v>
          </cell>
          <cell r="J1406"/>
        </row>
        <row r="1407">
          <cell r="B1407" t="str">
            <v>22022605</v>
          </cell>
          <cell r="C1407" t="str">
            <v>Nguyễn Duy Minh Lâm</v>
          </cell>
          <cell r="D1407">
            <v>38201</v>
          </cell>
          <cell r="E1407"/>
          <cell r="F1407"/>
          <cell r="G1407"/>
          <cell r="H1407"/>
          <cell r="I1407" t="str">
            <v>Kém</v>
          </cell>
          <cell r="J1407"/>
        </row>
        <row r="1408">
          <cell r="B1408" t="str">
            <v>22022606</v>
          </cell>
          <cell r="C1408" t="str">
            <v>Dương Minh Đức</v>
          </cell>
          <cell r="D1408">
            <v>38015</v>
          </cell>
          <cell r="E1408">
            <v>90</v>
          </cell>
          <cell r="F1408">
            <v>90</v>
          </cell>
          <cell r="G1408">
            <v>90</v>
          </cell>
          <cell r="H1408">
            <v>90</v>
          </cell>
          <cell r="I1408" t="str">
            <v>Xuất sắc</v>
          </cell>
          <cell r="J1408">
            <v>90</v>
          </cell>
        </row>
        <row r="1409">
          <cell r="B1409" t="str">
            <v>22022608</v>
          </cell>
          <cell r="C1409" t="str">
            <v>Nguyễn Đức Tước</v>
          </cell>
          <cell r="D1409">
            <v>38196</v>
          </cell>
          <cell r="E1409"/>
          <cell r="F1409"/>
          <cell r="G1409"/>
          <cell r="H1409"/>
          <cell r="I1409" t="str">
            <v>Kém</v>
          </cell>
          <cell r="J1409"/>
        </row>
        <row r="1410">
          <cell r="B1410" t="str">
            <v>22022609</v>
          </cell>
          <cell r="C1410" t="str">
            <v>Nguyễn Minh Hiếu</v>
          </cell>
          <cell r="D1410">
            <v>38326</v>
          </cell>
          <cell r="E1410"/>
          <cell r="F1410"/>
          <cell r="G1410"/>
          <cell r="H1410"/>
          <cell r="I1410" t="str">
            <v>Kém</v>
          </cell>
          <cell r="J1410"/>
        </row>
        <row r="1411">
          <cell r="B1411" t="str">
            <v>22022611</v>
          </cell>
          <cell r="C1411" t="str">
            <v>Hoàng Bùi Tuấn Anh</v>
          </cell>
          <cell r="D1411">
            <v>38196</v>
          </cell>
          <cell r="E1411"/>
          <cell r="F1411"/>
          <cell r="G1411"/>
          <cell r="H1411"/>
          <cell r="I1411" t="str">
            <v>Kém</v>
          </cell>
          <cell r="J1411"/>
        </row>
        <row r="1412">
          <cell r="B1412" t="str">
            <v>22022613</v>
          </cell>
          <cell r="C1412" t="str">
            <v>Nguyễn Bảo Sơn</v>
          </cell>
          <cell r="D1412">
            <v>38071</v>
          </cell>
          <cell r="E1412"/>
          <cell r="F1412"/>
          <cell r="G1412"/>
          <cell r="H1412"/>
          <cell r="I1412" t="str">
            <v>Kém</v>
          </cell>
          <cell r="J1412"/>
        </row>
        <row r="1413">
          <cell r="B1413" t="str">
            <v>22022618</v>
          </cell>
          <cell r="C1413" t="str">
            <v>Phạm Thành Nam</v>
          </cell>
          <cell r="D1413">
            <v>38006</v>
          </cell>
          <cell r="E1413"/>
          <cell r="F1413"/>
          <cell r="G1413"/>
          <cell r="H1413"/>
          <cell r="I1413" t="str">
            <v>Kém</v>
          </cell>
          <cell r="J1413"/>
        </row>
        <row r="1414">
          <cell r="B1414" t="str">
            <v>22022625</v>
          </cell>
          <cell r="C1414" t="str">
            <v>Phạm Anh Quân</v>
          </cell>
          <cell r="D1414">
            <v>38080</v>
          </cell>
          <cell r="E1414"/>
          <cell r="F1414"/>
          <cell r="G1414"/>
          <cell r="H1414"/>
          <cell r="I1414" t="str">
            <v>Kém</v>
          </cell>
          <cell r="J1414"/>
        </row>
        <row r="1415">
          <cell r="B1415" t="str">
            <v>22022626</v>
          </cell>
          <cell r="C1415" t="str">
            <v>Hồ Hà Ngọc Nhất</v>
          </cell>
          <cell r="D1415">
            <v>38242</v>
          </cell>
          <cell r="E1415"/>
          <cell r="F1415"/>
          <cell r="G1415"/>
          <cell r="H1415"/>
          <cell r="I1415" t="str">
            <v>Kém</v>
          </cell>
          <cell r="J1415"/>
        </row>
        <row r="1416">
          <cell r="B1416" t="str">
            <v>22022627</v>
          </cell>
          <cell r="C1416" t="str">
            <v>Lê Thành Đạt</v>
          </cell>
          <cell r="D1416">
            <v>38230</v>
          </cell>
          <cell r="E1416"/>
          <cell r="F1416"/>
          <cell r="G1416"/>
          <cell r="H1416"/>
          <cell r="I1416" t="str">
            <v>Kém</v>
          </cell>
          <cell r="J1416"/>
        </row>
        <row r="1417">
          <cell r="B1417" t="str">
            <v>22022629</v>
          </cell>
          <cell r="C1417" t="str">
            <v>Hồ Cảnh Quyền</v>
          </cell>
          <cell r="D1417">
            <v>37702</v>
          </cell>
          <cell r="E1417"/>
          <cell r="F1417"/>
          <cell r="G1417"/>
          <cell r="H1417"/>
          <cell r="I1417" t="str">
            <v>Kém</v>
          </cell>
          <cell r="J1417"/>
        </row>
        <row r="1418">
          <cell r="B1418" t="str">
            <v>22022633</v>
          </cell>
          <cell r="C1418" t="str">
            <v>Trần Kim Dũng</v>
          </cell>
          <cell r="D1418">
            <v>38127</v>
          </cell>
          <cell r="E1418"/>
          <cell r="F1418"/>
          <cell r="G1418"/>
          <cell r="H1418"/>
          <cell r="I1418" t="str">
            <v>Kém</v>
          </cell>
          <cell r="J1418"/>
        </row>
        <row r="1419">
          <cell r="B1419" t="str">
            <v>22022634</v>
          </cell>
          <cell r="C1419" t="str">
            <v>Phạm Chiến</v>
          </cell>
          <cell r="D1419">
            <v>38065</v>
          </cell>
          <cell r="E1419"/>
          <cell r="F1419"/>
          <cell r="G1419"/>
          <cell r="H1419"/>
          <cell r="I1419" t="str">
            <v>Kém</v>
          </cell>
          <cell r="J1419"/>
        </row>
        <row r="1420">
          <cell r="B1420" t="str">
            <v>22022638</v>
          </cell>
          <cell r="C1420" t="str">
            <v>Dương Thị Thu Thảo</v>
          </cell>
          <cell r="D1420">
            <v>38081</v>
          </cell>
          <cell r="E1420"/>
          <cell r="F1420"/>
          <cell r="G1420"/>
          <cell r="H1420"/>
          <cell r="I1420" t="str">
            <v>Kém</v>
          </cell>
          <cell r="J1420"/>
        </row>
        <row r="1421">
          <cell r="B1421" t="str">
            <v>22022639</v>
          </cell>
          <cell r="C1421" t="str">
            <v>Trần Đức Hùng</v>
          </cell>
          <cell r="D1421">
            <v>38272</v>
          </cell>
          <cell r="E1421"/>
          <cell r="F1421"/>
          <cell r="G1421"/>
          <cell r="H1421"/>
          <cell r="I1421" t="str">
            <v>Kém</v>
          </cell>
          <cell r="J1421"/>
        </row>
        <row r="1422">
          <cell r="B1422" t="str">
            <v>22022640</v>
          </cell>
          <cell r="C1422" t="str">
            <v>Nguyễn Lâm Tùng Bách</v>
          </cell>
          <cell r="D1422">
            <v>38198</v>
          </cell>
          <cell r="E1422"/>
          <cell r="F1422"/>
          <cell r="G1422"/>
          <cell r="H1422"/>
          <cell r="I1422" t="str">
            <v>Kém</v>
          </cell>
          <cell r="J1422"/>
        </row>
        <row r="1423">
          <cell r="B1423" t="str">
            <v>22022641</v>
          </cell>
          <cell r="C1423" t="str">
            <v>Hồ Lê Dương</v>
          </cell>
          <cell r="D1423">
            <v>38098</v>
          </cell>
          <cell r="E1423"/>
          <cell r="F1423"/>
          <cell r="G1423"/>
          <cell r="H1423"/>
          <cell r="I1423" t="str">
            <v>Kém</v>
          </cell>
          <cell r="J1423"/>
        </row>
        <row r="1424">
          <cell r="B1424" t="str">
            <v>22022642</v>
          </cell>
          <cell r="C1424" t="str">
            <v>Lê Tuấn Anh</v>
          </cell>
          <cell r="D1424">
            <v>38221</v>
          </cell>
          <cell r="E1424"/>
          <cell r="F1424"/>
          <cell r="G1424"/>
          <cell r="H1424"/>
          <cell r="I1424" t="str">
            <v>Kém</v>
          </cell>
          <cell r="J1424"/>
        </row>
        <row r="1425">
          <cell r="B1425" t="str">
            <v>22022643</v>
          </cell>
          <cell r="C1425" t="str">
            <v>Ngô Văn Kiệt</v>
          </cell>
          <cell r="D1425">
            <v>38026</v>
          </cell>
          <cell r="E1425"/>
          <cell r="F1425"/>
          <cell r="G1425"/>
          <cell r="H1425"/>
          <cell r="I1425" t="str">
            <v>Kém</v>
          </cell>
          <cell r="J1425"/>
        </row>
        <row r="1426">
          <cell r="B1426" t="str">
            <v>22022644</v>
          </cell>
          <cell r="C1426" t="str">
            <v>Nguyễn Tiến Dũng</v>
          </cell>
          <cell r="D1426">
            <v>38262</v>
          </cell>
          <cell r="E1426"/>
          <cell r="F1426"/>
          <cell r="G1426"/>
          <cell r="H1426"/>
          <cell r="I1426" t="str">
            <v>Kém</v>
          </cell>
          <cell r="J1426"/>
        </row>
        <row r="1427">
          <cell r="B1427" t="str">
            <v>22022645</v>
          </cell>
          <cell r="C1427" t="str">
            <v>Vũ Minh Tiến</v>
          </cell>
          <cell r="D1427">
            <v>38202</v>
          </cell>
          <cell r="E1427">
            <v>90</v>
          </cell>
          <cell r="F1427">
            <v>90</v>
          </cell>
          <cell r="G1427">
            <v>90</v>
          </cell>
          <cell r="H1427">
            <v>90</v>
          </cell>
          <cell r="I1427" t="str">
            <v>Xuất sắc</v>
          </cell>
          <cell r="J1427">
            <v>90</v>
          </cell>
        </row>
        <row r="1428">
          <cell r="B1428" t="str">
            <v>22022646</v>
          </cell>
          <cell r="C1428" t="str">
            <v>Trần Hồng Đăng</v>
          </cell>
          <cell r="D1428">
            <v>38074</v>
          </cell>
          <cell r="E1428"/>
          <cell r="F1428"/>
          <cell r="G1428"/>
          <cell r="H1428"/>
          <cell r="I1428" t="str">
            <v>Kém</v>
          </cell>
          <cell r="J1428"/>
        </row>
        <row r="1429">
          <cell r="B1429" t="str">
            <v>22022647</v>
          </cell>
          <cell r="C1429" t="str">
            <v>Bùi Thế Long</v>
          </cell>
          <cell r="D1429">
            <v>38273</v>
          </cell>
          <cell r="E1429"/>
          <cell r="F1429"/>
          <cell r="G1429"/>
          <cell r="H1429"/>
          <cell r="I1429" t="str">
            <v>Kém</v>
          </cell>
          <cell r="J1429"/>
        </row>
        <row r="1430">
          <cell r="B1430" t="str">
            <v>22022648</v>
          </cell>
          <cell r="C1430" t="str">
            <v>Phạm Quang Vinh</v>
          </cell>
          <cell r="D1430">
            <v>37981</v>
          </cell>
          <cell r="E1430">
            <v>90</v>
          </cell>
          <cell r="F1430">
            <v>90</v>
          </cell>
          <cell r="G1430">
            <v>90</v>
          </cell>
          <cell r="H1430">
            <v>90</v>
          </cell>
          <cell r="I1430" t="str">
            <v>Xuất sắc</v>
          </cell>
          <cell r="J1430">
            <v>90</v>
          </cell>
        </row>
        <row r="1431">
          <cell r="B1431" t="str">
            <v>22022651</v>
          </cell>
          <cell r="C1431" t="str">
            <v>Bàn Hoàng Sơn</v>
          </cell>
          <cell r="D1431">
            <v>38247</v>
          </cell>
          <cell r="E1431"/>
          <cell r="F1431"/>
          <cell r="G1431"/>
          <cell r="H1431"/>
          <cell r="I1431" t="str">
            <v>Kém</v>
          </cell>
          <cell r="J1431"/>
        </row>
        <row r="1432">
          <cell r="B1432" t="str">
            <v>22022652</v>
          </cell>
          <cell r="C1432" t="str">
            <v>Ngô Đức Hùng</v>
          </cell>
          <cell r="D1432">
            <v>38004</v>
          </cell>
          <cell r="E1432"/>
          <cell r="F1432"/>
          <cell r="G1432"/>
          <cell r="H1432"/>
          <cell r="I1432" t="str">
            <v>Kém</v>
          </cell>
          <cell r="J1432"/>
        </row>
        <row r="1433">
          <cell r="B1433" t="str">
            <v>22022654</v>
          </cell>
          <cell r="C1433" t="str">
            <v>Triệu Vũ Hoàn</v>
          </cell>
          <cell r="D1433">
            <v>38229</v>
          </cell>
          <cell r="E1433"/>
          <cell r="F1433"/>
          <cell r="G1433"/>
          <cell r="H1433"/>
          <cell r="I1433" t="str">
            <v>Kém</v>
          </cell>
          <cell r="J1433"/>
        </row>
        <row r="1434">
          <cell r="B1434" t="str">
            <v>22022656</v>
          </cell>
          <cell r="C1434" t="str">
            <v>Nguyễn Phương Trang</v>
          </cell>
          <cell r="D1434">
            <v>38133</v>
          </cell>
          <cell r="E1434"/>
          <cell r="F1434"/>
          <cell r="G1434"/>
          <cell r="H1434"/>
          <cell r="I1434" t="str">
            <v>Kém</v>
          </cell>
          <cell r="J1434"/>
        </row>
        <row r="1435">
          <cell r="B1435" t="str">
            <v>22022657</v>
          </cell>
          <cell r="C1435" t="str">
            <v>Lê Văn Đức</v>
          </cell>
          <cell r="D1435">
            <v>37437</v>
          </cell>
          <cell r="E1435"/>
          <cell r="F1435"/>
          <cell r="G1435"/>
          <cell r="H1435"/>
          <cell r="I1435" t="str">
            <v>Kém</v>
          </cell>
          <cell r="J1435"/>
        </row>
        <row r="1436">
          <cell r="B1436" t="str">
            <v>22022658</v>
          </cell>
          <cell r="C1436" t="str">
            <v>Nguyễn Tiến Khôi</v>
          </cell>
          <cell r="D1436">
            <v>38103</v>
          </cell>
          <cell r="E1436"/>
          <cell r="F1436"/>
          <cell r="G1436"/>
          <cell r="H1436"/>
          <cell r="I1436" t="str">
            <v>Kém</v>
          </cell>
          <cell r="J1436"/>
        </row>
        <row r="1437">
          <cell r="B1437" t="str">
            <v>22022659</v>
          </cell>
          <cell r="C1437" t="str">
            <v>Dương Phương Hiểu</v>
          </cell>
          <cell r="D1437">
            <v>38318</v>
          </cell>
          <cell r="E1437"/>
          <cell r="F1437"/>
          <cell r="G1437"/>
          <cell r="H1437"/>
          <cell r="I1437" t="str">
            <v>Kém</v>
          </cell>
          <cell r="J1437"/>
        </row>
        <row r="1438">
          <cell r="B1438" t="str">
            <v>22022660</v>
          </cell>
          <cell r="C1438" t="str">
            <v>Lý Quốc An</v>
          </cell>
          <cell r="D1438">
            <v>38278</v>
          </cell>
          <cell r="E1438"/>
          <cell r="F1438"/>
          <cell r="G1438"/>
          <cell r="H1438"/>
          <cell r="I1438" t="str">
            <v>Kém</v>
          </cell>
          <cell r="J1438"/>
        </row>
        <row r="1439">
          <cell r="B1439" t="str">
            <v>22022662</v>
          </cell>
          <cell r="C1439" t="str">
            <v>Hoàng Đình Hưng</v>
          </cell>
          <cell r="D1439">
            <v>38295</v>
          </cell>
          <cell r="E1439"/>
          <cell r="F1439"/>
          <cell r="G1439"/>
          <cell r="H1439"/>
          <cell r="I1439" t="str">
            <v>Kém</v>
          </cell>
          <cell r="J1439"/>
        </row>
        <row r="1440">
          <cell r="B1440" t="str">
            <v>22022667</v>
          </cell>
          <cell r="C1440" t="str">
            <v>Bùi Thế Huy</v>
          </cell>
          <cell r="D1440">
            <v>38053</v>
          </cell>
          <cell r="E1440"/>
          <cell r="F1440"/>
          <cell r="G1440"/>
          <cell r="H1440"/>
          <cell r="I1440" t="str">
            <v>Kém</v>
          </cell>
          <cell r="J1440"/>
        </row>
        <row r="1441">
          <cell r="B1441" t="str">
            <v>22022670</v>
          </cell>
          <cell r="C1441" t="str">
            <v>Cao Xuân Nguyên</v>
          </cell>
          <cell r="D1441">
            <v>38015</v>
          </cell>
          <cell r="E1441"/>
          <cell r="F1441"/>
          <cell r="G1441"/>
          <cell r="H1441"/>
          <cell r="I1441" t="str">
            <v>Kém</v>
          </cell>
          <cell r="J1441"/>
        </row>
        <row r="1442">
          <cell r="B1442" t="str">
            <v>22022674</v>
          </cell>
          <cell r="C1442" t="str">
            <v>Hồ Tú Minh</v>
          </cell>
          <cell r="D1442">
            <v>38128</v>
          </cell>
          <cell r="E1442"/>
          <cell r="F1442"/>
          <cell r="G1442"/>
          <cell r="H1442"/>
          <cell r="I1442" t="str">
            <v>Kém</v>
          </cell>
          <cell r="J1442"/>
        </row>
        <row r="1443">
          <cell r="B1443" t="str">
            <v>MASV</v>
          </cell>
          <cell r="C1443" t="str">
            <v>Họ và tên</v>
          </cell>
          <cell r="D1443" t="str">
            <v>Ngày sinh</v>
          </cell>
          <cell r="E1443" t="str">
            <v>Điểm</v>
          </cell>
          <cell r="F1443" t="str">
            <v>Điểm</v>
          </cell>
          <cell r="G1443" t="str">
            <v>Điểm</v>
          </cell>
          <cell r="H1443" t="str">
            <v>Điểm KL</v>
          </cell>
          <cell r="I1443"/>
          <cell r="J1443" t="str">
            <v>Điểm KL</v>
          </cell>
        </row>
        <row r="1444">
          <cell r="B1444"/>
          <cell r="C1444"/>
          <cell r="D1444"/>
          <cell r="E1444" t="str">
            <v>Tự ĐG</v>
          </cell>
          <cell r="F1444" t="str">
            <v>BCS</v>
          </cell>
          <cell r="G1444" t="str">
            <v>CV</v>
          </cell>
          <cell r="H1444" t="str">
            <v>HĐ cấp Khoa</v>
          </cell>
          <cell r="I1444"/>
          <cell r="J1444" t="str">
            <v>HĐ cấp Trường</v>
          </cell>
        </row>
        <row r="1445">
          <cell r="B1445"/>
          <cell r="C1445"/>
          <cell r="D1445"/>
          <cell r="E1445"/>
          <cell r="F1445"/>
          <cell r="G1445"/>
          <cell r="H1445" t="str">
            <v>Điểm</v>
          </cell>
          <cell r="I1445" t="str">
            <v>Xếp loại</v>
          </cell>
          <cell r="J1445" t="str">
            <v>Điểm</v>
          </cell>
        </row>
        <row r="1446">
          <cell r="B1446" t="str">
            <v>22022500</v>
          </cell>
          <cell r="C1446" t="str">
            <v>Nguyễn Quý Đang</v>
          </cell>
          <cell r="D1446">
            <v>38011</v>
          </cell>
          <cell r="E1446"/>
          <cell r="F1446"/>
          <cell r="G1446"/>
          <cell r="H1446"/>
          <cell r="I1446" t="str">
            <v>Kém</v>
          </cell>
          <cell r="J1446"/>
        </row>
        <row r="1447">
          <cell r="B1447" t="str">
            <v>22022505</v>
          </cell>
          <cell r="C1447" t="str">
            <v>Chu Hữu Đăng Trường</v>
          </cell>
          <cell r="D1447">
            <v>38335</v>
          </cell>
          <cell r="E1447"/>
          <cell r="F1447"/>
          <cell r="G1447"/>
          <cell r="H1447"/>
          <cell r="I1447" t="str">
            <v>Kém</v>
          </cell>
          <cell r="J1447"/>
        </row>
        <row r="1448">
          <cell r="B1448" t="str">
            <v>22022508</v>
          </cell>
          <cell r="C1448" t="str">
            <v>Ngô Việt Anh</v>
          </cell>
          <cell r="D1448">
            <v>38318</v>
          </cell>
          <cell r="E1448">
            <v>90</v>
          </cell>
          <cell r="F1448">
            <v>90</v>
          </cell>
          <cell r="G1448">
            <v>90</v>
          </cell>
          <cell r="H1448">
            <v>90</v>
          </cell>
          <cell r="I1448" t="str">
            <v>Xuất sắc</v>
          </cell>
          <cell r="J1448">
            <v>90</v>
          </cell>
        </row>
        <row r="1449">
          <cell r="B1449" t="str">
            <v>22022510</v>
          </cell>
          <cell r="C1449" t="str">
            <v>Nguyễn Công Hiếu</v>
          </cell>
          <cell r="D1449">
            <v>38049</v>
          </cell>
          <cell r="E1449">
            <v>90</v>
          </cell>
          <cell r="F1449">
            <v>90</v>
          </cell>
          <cell r="G1449">
            <v>90</v>
          </cell>
          <cell r="H1449">
            <v>90</v>
          </cell>
          <cell r="I1449" t="str">
            <v>Xuất sắc</v>
          </cell>
          <cell r="J1449">
            <v>90</v>
          </cell>
        </row>
        <row r="1450">
          <cell r="B1450" t="str">
            <v>22022512</v>
          </cell>
          <cell r="C1450" t="str">
            <v>Nguyễn Nam Dương</v>
          </cell>
          <cell r="D1450">
            <v>38326</v>
          </cell>
          <cell r="E1450">
            <v>90</v>
          </cell>
          <cell r="F1450">
            <v>90</v>
          </cell>
          <cell r="G1450">
            <v>90</v>
          </cell>
          <cell r="H1450">
            <v>90</v>
          </cell>
          <cell r="I1450" t="str">
            <v>Xuất sắc</v>
          </cell>
          <cell r="J1450">
            <v>90</v>
          </cell>
        </row>
        <row r="1451">
          <cell r="B1451" t="str">
            <v>22022516</v>
          </cell>
          <cell r="C1451" t="str">
            <v>Nguyễn Mạnh Cường</v>
          </cell>
          <cell r="D1451">
            <v>38259</v>
          </cell>
          <cell r="E1451">
            <v>90</v>
          </cell>
          <cell r="F1451">
            <v>90</v>
          </cell>
          <cell r="G1451">
            <v>90</v>
          </cell>
          <cell r="H1451">
            <v>90</v>
          </cell>
          <cell r="I1451" t="str">
            <v>Xuất sắc</v>
          </cell>
          <cell r="J1451">
            <v>90</v>
          </cell>
        </row>
        <row r="1452">
          <cell r="B1452" t="str">
            <v>22022518</v>
          </cell>
          <cell r="C1452" t="str">
            <v>Quách Đắc Chính</v>
          </cell>
          <cell r="D1452">
            <v>38287</v>
          </cell>
          <cell r="E1452"/>
          <cell r="F1452"/>
          <cell r="G1452"/>
          <cell r="H1452"/>
          <cell r="I1452" t="str">
            <v>Kém</v>
          </cell>
          <cell r="J1452"/>
        </row>
        <row r="1453">
          <cell r="B1453" t="str">
            <v>22022521</v>
          </cell>
          <cell r="C1453" t="str">
            <v>Nguyễn Văn Mạnh</v>
          </cell>
          <cell r="D1453">
            <v>38160</v>
          </cell>
          <cell r="E1453">
            <v>90</v>
          </cell>
          <cell r="F1453">
            <v>90</v>
          </cell>
          <cell r="G1453">
            <v>90</v>
          </cell>
          <cell r="H1453">
            <v>90</v>
          </cell>
          <cell r="I1453" t="str">
            <v>Xuất sắc</v>
          </cell>
          <cell r="J1453">
            <v>90</v>
          </cell>
        </row>
        <row r="1454">
          <cell r="B1454" t="str">
            <v>22022525</v>
          </cell>
          <cell r="C1454" t="str">
            <v>Trần An Thắng</v>
          </cell>
          <cell r="D1454">
            <v>38066</v>
          </cell>
          <cell r="E1454"/>
          <cell r="F1454"/>
          <cell r="G1454"/>
          <cell r="H1454"/>
          <cell r="I1454" t="str">
            <v>Kém</v>
          </cell>
          <cell r="J1454"/>
        </row>
        <row r="1455">
          <cell r="B1455" t="str">
            <v>22022526</v>
          </cell>
          <cell r="C1455" t="str">
            <v>Nguyễn Trần Hải Ninh</v>
          </cell>
          <cell r="D1455">
            <v>38314</v>
          </cell>
          <cell r="E1455"/>
          <cell r="F1455"/>
          <cell r="G1455"/>
          <cell r="H1455"/>
          <cell r="I1455" t="str">
            <v>Kém</v>
          </cell>
          <cell r="J1455"/>
        </row>
        <row r="1456">
          <cell r="B1456" t="str">
            <v>22022527</v>
          </cell>
          <cell r="C1456" t="str">
            <v>Phan Văn Hiếu</v>
          </cell>
          <cell r="D1456">
            <v>36041</v>
          </cell>
          <cell r="E1456"/>
          <cell r="F1456"/>
          <cell r="G1456"/>
          <cell r="H1456"/>
          <cell r="I1456" t="str">
            <v>Kém</v>
          </cell>
          <cell r="J1456"/>
        </row>
        <row r="1457">
          <cell r="B1457" t="str">
            <v>22022528</v>
          </cell>
          <cell r="C1457" t="str">
            <v>Lê Anh Tiến</v>
          </cell>
          <cell r="D1457">
            <v>37990</v>
          </cell>
          <cell r="E1457"/>
          <cell r="F1457"/>
          <cell r="G1457"/>
          <cell r="H1457"/>
          <cell r="I1457" t="str">
            <v>Kém</v>
          </cell>
          <cell r="J1457"/>
        </row>
        <row r="1458">
          <cell r="B1458" t="str">
            <v>22022529</v>
          </cell>
          <cell r="C1458" t="str">
            <v>Bùi Quang Vinh</v>
          </cell>
          <cell r="D1458">
            <v>38189</v>
          </cell>
          <cell r="E1458"/>
          <cell r="F1458"/>
          <cell r="G1458"/>
          <cell r="H1458"/>
          <cell r="I1458" t="str">
            <v>Kém</v>
          </cell>
          <cell r="J1458"/>
        </row>
        <row r="1459">
          <cell r="B1459" t="str">
            <v>22022530</v>
          </cell>
          <cell r="C1459" t="str">
            <v>Nguyễn Nhật Tân</v>
          </cell>
          <cell r="D1459">
            <v>38043</v>
          </cell>
          <cell r="E1459">
            <v>90</v>
          </cell>
          <cell r="F1459">
            <v>90</v>
          </cell>
          <cell r="G1459">
            <v>90</v>
          </cell>
          <cell r="H1459">
            <v>90</v>
          </cell>
          <cell r="I1459" t="str">
            <v>Xuất sắc</v>
          </cell>
          <cell r="J1459">
            <v>90</v>
          </cell>
        </row>
        <row r="1460">
          <cell r="B1460" t="str">
            <v>22022531</v>
          </cell>
          <cell r="C1460" t="str">
            <v>Đinh Duy Bách</v>
          </cell>
          <cell r="D1460">
            <v>38204</v>
          </cell>
          <cell r="E1460"/>
          <cell r="F1460"/>
          <cell r="G1460"/>
          <cell r="H1460"/>
          <cell r="I1460" t="str">
            <v>Kém</v>
          </cell>
          <cell r="J1460"/>
        </row>
        <row r="1461">
          <cell r="B1461" t="str">
            <v>22022533</v>
          </cell>
          <cell r="C1461" t="str">
            <v>Nguyễn Đức Minh</v>
          </cell>
          <cell r="D1461">
            <v>38077</v>
          </cell>
          <cell r="E1461"/>
          <cell r="F1461"/>
          <cell r="G1461"/>
          <cell r="H1461"/>
          <cell r="I1461" t="str">
            <v>Kém</v>
          </cell>
          <cell r="J1461"/>
        </row>
        <row r="1462">
          <cell r="B1462" t="str">
            <v>22022535</v>
          </cell>
          <cell r="C1462" t="str">
            <v>Lê Hữu Đức</v>
          </cell>
          <cell r="D1462">
            <v>38216</v>
          </cell>
          <cell r="E1462"/>
          <cell r="F1462"/>
          <cell r="G1462"/>
          <cell r="H1462"/>
          <cell r="I1462" t="str">
            <v>Kém</v>
          </cell>
          <cell r="J1462"/>
        </row>
        <row r="1463">
          <cell r="B1463" t="str">
            <v>22022537</v>
          </cell>
          <cell r="C1463" t="str">
            <v>Đỗ Minh Nhật</v>
          </cell>
          <cell r="D1463">
            <v>38086</v>
          </cell>
          <cell r="E1463"/>
          <cell r="F1463"/>
          <cell r="G1463"/>
          <cell r="H1463"/>
          <cell r="I1463" t="str">
            <v>Kém</v>
          </cell>
          <cell r="J1463"/>
        </row>
        <row r="1464">
          <cell r="B1464" t="str">
            <v>22022539</v>
          </cell>
          <cell r="C1464" t="str">
            <v>Nguyễn Bảo Sơn</v>
          </cell>
          <cell r="D1464">
            <v>38341</v>
          </cell>
          <cell r="E1464"/>
          <cell r="F1464"/>
          <cell r="G1464"/>
          <cell r="H1464"/>
          <cell r="I1464" t="str">
            <v>Kém</v>
          </cell>
          <cell r="J1464"/>
        </row>
        <row r="1465">
          <cell r="B1465" t="str">
            <v>22022542</v>
          </cell>
          <cell r="C1465" t="str">
            <v>Nguyễn Minh Hường</v>
          </cell>
          <cell r="D1465">
            <v>38201</v>
          </cell>
          <cell r="E1465"/>
          <cell r="F1465"/>
          <cell r="G1465"/>
          <cell r="H1465"/>
          <cell r="I1465" t="str">
            <v>Kém</v>
          </cell>
          <cell r="J1465"/>
        </row>
        <row r="1466">
          <cell r="B1466" t="str">
            <v>22022543</v>
          </cell>
          <cell r="C1466" t="str">
            <v>Đoàn Nhật Bình</v>
          </cell>
          <cell r="D1466">
            <v>38321</v>
          </cell>
          <cell r="E1466">
            <v>90</v>
          </cell>
          <cell r="F1466">
            <v>90</v>
          </cell>
          <cell r="G1466">
            <v>90</v>
          </cell>
          <cell r="H1466">
            <v>90</v>
          </cell>
          <cell r="I1466" t="str">
            <v>Xuất sắc</v>
          </cell>
          <cell r="J1466">
            <v>90</v>
          </cell>
        </row>
        <row r="1467">
          <cell r="B1467" t="str">
            <v>22022544</v>
          </cell>
          <cell r="C1467" t="str">
            <v>Lê Nguyên Vũ</v>
          </cell>
          <cell r="D1467">
            <v>38246</v>
          </cell>
          <cell r="E1467"/>
          <cell r="F1467"/>
          <cell r="G1467"/>
          <cell r="H1467"/>
          <cell r="I1467" t="str">
            <v>Kém</v>
          </cell>
          <cell r="J1467"/>
        </row>
        <row r="1468">
          <cell r="B1468" t="str">
            <v>22022545</v>
          </cell>
          <cell r="C1468" t="str">
            <v>Nguyễn Trọng Huy</v>
          </cell>
          <cell r="D1468">
            <v>38189</v>
          </cell>
          <cell r="E1468"/>
          <cell r="F1468"/>
          <cell r="G1468"/>
          <cell r="H1468"/>
          <cell r="I1468" t="str">
            <v>Kém</v>
          </cell>
          <cell r="J1468"/>
        </row>
        <row r="1469">
          <cell r="B1469" t="str">
            <v>22022546</v>
          </cell>
          <cell r="C1469" t="str">
            <v>Tạ Nguyên Dũng</v>
          </cell>
          <cell r="D1469">
            <v>37885</v>
          </cell>
          <cell r="E1469"/>
          <cell r="F1469"/>
          <cell r="G1469"/>
          <cell r="H1469"/>
          <cell r="I1469" t="str">
            <v>Kém</v>
          </cell>
          <cell r="J1469"/>
        </row>
        <row r="1470">
          <cell r="B1470" t="str">
            <v>22022548</v>
          </cell>
          <cell r="C1470" t="str">
            <v>Hoàng Đăng Khoa</v>
          </cell>
          <cell r="D1470">
            <v>38351</v>
          </cell>
          <cell r="E1470"/>
          <cell r="F1470"/>
          <cell r="G1470"/>
          <cell r="H1470"/>
          <cell r="I1470" t="str">
            <v>Kém</v>
          </cell>
          <cell r="J1470"/>
        </row>
        <row r="1471">
          <cell r="B1471" t="str">
            <v>22022549</v>
          </cell>
          <cell r="C1471" t="str">
            <v>Khổng Ngọc Anh</v>
          </cell>
          <cell r="D1471">
            <v>38336</v>
          </cell>
          <cell r="E1471"/>
          <cell r="F1471"/>
          <cell r="G1471"/>
          <cell r="H1471"/>
          <cell r="I1471" t="str">
            <v>Kém</v>
          </cell>
          <cell r="J1471"/>
        </row>
        <row r="1472">
          <cell r="B1472" t="str">
            <v>22022552</v>
          </cell>
          <cell r="C1472" t="str">
            <v>Trần Đức Đăng Khôi</v>
          </cell>
          <cell r="D1472">
            <v>38126</v>
          </cell>
          <cell r="E1472"/>
          <cell r="F1472"/>
          <cell r="G1472"/>
          <cell r="H1472"/>
          <cell r="I1472" t="str">
            <v>Kém</v>
          </cell>
          <cell r="J1472"/>
        </row>
        <row r="1473">
          <cell r="B1473" t="str">
            <v>22022554</v>
          </cell>
          <cell r="C1473" t="str">
            <v>Nguyễn Gia Lộc</v>
          </cell>
          <cell r="D1473">
            <v>38193</v>
          </cell>
          <cell r="E1473"/>
          <cell r="F1473"/>
          <cell r="G1473"/>
          <cell r="H1473"/>
          <cell r="I1473" t="str">
            <v>Kém</v>
          </cell>
          <cell r="J1473"/>
        </row>
        <row r="1474">
          <cell r="B1474" t="str">
            <v>22022555</v>
          </cell>
          <cell r="C1474" t="str">
            <v>Vũ Minh Đăng</v>
          </cell>
          <cell r="D1474">
            <v>38194</v>
          </cell>
          <cell r="E1474"/>
          <cell r="F1474"/>
          <cell r="G1474"/>
          <cell r="H1474"/>
          <cell r="I1474" t="str">
            <v>Kém</v>
          </cell>
          <cell r="J1474"/>
        </row>
        <row r="1475">
          <cell r="B1475" t="str">
            <v>22022556</v>
          </cell>
          <cell r="C1475" t="str">
            <v>Vũ Minh Khải</v>
          </cell>
          <cell r="D1475">
            <v>38001</v>
          </cell>
          <cell r="E1475"/>
          <cell r="F1475"/>
          <cell r="G1475"/>
          <cell r="H1475"/>
          <cell r="I1475" t="str">
            <v>Kém</v>
          </cell>
          <cell r="J1475"/>
        </row>
        <row r="1476">
          <cell r="B1476" t="str">
            <v>22022557</v>
          </cell>
          <cell r="C1476" t="str">
            <v>Đỗ Tiến Dũng</v>
          </cell>
          <cell r="D1476">
            <v>38284</v>
          </cell>
          <cell r="E1476"/>
          <cell r="F1476"/>
          <cell r="G1476"/>
          <cell r="H1476"/>
          <cell r="I1476" t="str">
            <v>Kém</v>
          </cell>
          <cell r="J1476"/>
        </row>
        <row r="1477">
          <cell r="B1477" t="str">
            <v>22022558</v>
          </cell>
          <cell r="C1477" t="str">
            <v>Nguyễn Xuân Trình</v>
          </cell>
          <cell r="D1477">
            <v>38234</v>
          </cell>
          <cell r="E1477"/>
          <cell r="F1477"/>
          <cell r="G1477"/>
          <cell r="H1477"/>
          <cell r="I1477" t="str">
            <v>Kém</v>
          </cell>
          <cell r="J1477"/>
        </row>
        <row r="1478">
          <cell r="B1478" t="str">
            <v>22022560</v>
          </cell>
          <cell r="C1478" t="str">
            <v>Phạm Khắc Tiệp</v>
          </cell>
          <cell r="D1478">
            <v>38245</v>
          </cell>
          <cell r="E1478"/>
          <cell r="F1478"/>
          <cell r="G1478"/>
          <cell r="H1478"/>
          <cell r="I1478" t="str">
            <v>Kém</v>
          </cell>
          <cell r="J1478"/>
        </row>
        <row r="1479">
          <cell r="B1479" t="str">
            <v>22022564</v>
          </cell>
          <cell r="C1479" t="str">
            <v>Phạm Văn Trường</v>
          </cell>
          <cell r="D1479">
            <v>38101</v>
          </cell>
          <cell r="E1479"/>
          <cell r="F1479"/>
          <cell r="G1479"/>
          <cell r="H1479"/>
          <cell r="I1479" t="str">
            <v>Kém</v>
          </cell>
          <cell r="J1479"/>
        </row>
        <row r="1480">
          <cell r="B1480" t="str">
            <v>22022566</v>
          </cell>
          <cell r="C1480" t="str">
            <v>Nguyễn Kim Hoàng Anh</v>
          </cell>
          <cell r="D1480">
            <v>38093</v>
          </cell>
          <cell r="E1480"/>
          <cell r="F1480"/>
          <cell r="G1480"/>
          <cell r="H1480"/>
          <cell r="I1480" t="str">
            <v>Kém</v>
          </cell>
          <cell r="J1480"/>
        </row>
        <row r="1481">
          <cell r="B1481" t="str">
            <v>22022567</v>
          </cell>
          <cell r="C1481" t="str">
            <v>Hồ Minh Hoàng</v>
          </cell>
          <cell r="D1481">
            <v>38064</v>
          </cell>
          <cell r="E1481"/>
          <cell r="F1481"/>
          <cell r="G1481"/>
          <cell r="H1481"/>
          <cell r="I1481" t="str">
            <v>Kém</v>
          </cell>
          <cell r="J1481"/>
        </row>
        <row r="1482">
          <cell r="B1482" t="str">
            <v>22022569</v>
          </cell>
          <cell r="C1482" t="str">
            <v>Trần Nam Anh</v>
          </cell>
          <cell r="D1482">
            <v>38058</v>
          </cell>
          <cell r="E1482"/>
          <cell r="F1482"/>
          <cell r="G1482"/>
          <cell r="H1482"/>
          <cell r="I1482" t="str">
            <v>Kém</v>
          </cell>
          <cell r="J1482"/>
        </row>
        <row r="1483">
          <cell r="B1483" t="str">
            <v>22022570</v>
          </cell>
          <cell r="C1483" t="str">
            <v>Lèng Hữu Phúc</v>
          </cell>
          <cell r="D1483">
            <v>38086</v>
          </cell>
          <cell r="E1483"/>
          <cell r="F1483"/>
          <cell r="G1483"/>
          <cell r="H1483"/>
          <cell r="I1483" t="str">
            <v>Kém</v>
          </cell>
          <cell r="J1483"/>
        </row>
        <row r="1484">
          <cell r="B1484" t="str">
            <v>22022574</v>
          </cell>
          <cell r="C1484" t="str">
            <v>Bùi Văn Khải</v>
          </cell>
          <cell r="D1484">
            <v>38043</v>
          </cell>
          <cell r="E1484"/>
          <cell r="F1484"/>
          <cell r="G1484"/>
          <cell r="H1484"/>
          <cell r="I1484" t="str">
            <v>Kém</v>
          </cell>
          <cell r="J1484"/>
        </row>
        <row r="1485">
          <cell r="B1485" t="str">
            <v>22022575</v>
          </cell>
          <cell r="C1485" t="str">
            <v>Bùi Duy Hải</v>
          </cell>
          <cell r="D1485">
            <v>38177</v>
          </cell>
          <cell r="E1485"/>
          <cell r="F1485"/>
          <cell r="G1485"/>
          <cell r="H1485"/>
          <cell r="I1485" t="str">
            <v>Kém</v>
          </cell>
          <cell r="J1485"/>
        </row>
        <row r="1486">
          <cell r="B1486" t="str">
            <v>22022577</v>
          </cell>
          <cell r="C1486" t="str">
            <v>Đỗ Ngọc Anh</v>
          </cell>
          <cell r="D1486">
            <v>38298</v>
          </cell>
          <cell r="E1486"/>
          <cell r="F1486"/>
          <cell r="G1486"/>
          <cell r="H1486"/>
          <cell r="I1486" t="str">
            <v>Kém</v>
          </cell>
          <cell r="J1486"/>
        </row>
        <row r="1487">
          <cell r="B1487" t="str">
            <v>22022578</v>
          </cell>
          <cell r="C1487" t="str">
            <v>Chu Thân Nhất</v>
          </cell>
          <cell r="D1487">
            <v>38131</v>
          </cell>
          <cell r="E1487"/>
          <cell r="F1487"/>
          <cell r="G1487"/>
          <cell r="H1487"/>
          <cell r="I1487" t="str">
            <v>Kém</v>
          </cell>
          <cell r="J1487"/>
        </row>
        <row r="1488">
          <cell r="B1488" t="str">
            <v>22022580</v>
          </cell>
          <cell r="C1488" t="str">
            <v>Vũ Đình Thọ</v>
          </cell>
          <cell r="D1488">
            <v>38019</v>
          </cell>
          <cell r="E1488"/>
          <cell r="F1488"/>
          <cell r="G1488"/>
          <cell r="H1488"/>
          <cell r="I1488" t="str">
            <v>Kém</v>
          </cell>
          <cell r="J1488"/>
        </row>
        <row r="1489">
          <cell r="B1489" t="str">
            <v>22022585</v>
          </cell>
          <cell r="C1489" t="str">
            <v>Vũ Việt Hùng</v>
          </cell>
          <cell r="D1489">
            <v>38304</v>
          </cell>
          <cell r="E1489"/>
          <cell r="F1489"/>
          <cell r="G1489"/>
          <cell r="H1489"/>
          <cell r="I1489" t="str">
            <v>Kém</v>
          </cell>
          <cell r="J1489"/>
        </row>
        <row r="1490">
          <cell r="B1490" t="str">
            <v>22022587</v>
          </cell>
          <cell r="C1490" t="str">
            <v>Vũ Minh Đức</v>
          </cell>
          <cell r="D1490">
            <v>38182</v>
          </cell>
          <cell r="E1490"/>
          <cell r="F1490"/>
          <cell r="G1490"/>
          <cell r="H1490"/>
          <cell r="I1490" t="str">
            <v>Kém</v>
          </cell>
          <cell r="J1490"/>
        </row>
        <row r="1491">
          <cell r="B1491" t="str">
            <v>22022589</v>
          </cell>
          <cell r="C1491" t="str">
            <v>Đào Duy Hưng</v>
          </cell>
          <cell r="D1491">
            <v>38346</v>
          </cell>
          <cell r="E1491"/>
          <cell r="F1491"/>
          <cell r="G1491"/>
          <cell r="H1491"/>
          <cell r="I1491" t="str">
            <v>Kém</v>
          </cell>
          <cell r="J1491"/>
        </row>
        <row r="1492">
          <cell r="B1492" t="str">
            <v>22022590</v>
          </cell>
          <cell r="C1492" t="str">
            <v>Ngô Huy Hoàn</v>
          </cell>
          <cell r="D1492">
            <v>38123</v>
          </cell>
          <cell r="E1492"/>
          <cell r="F1492"/>
          <cell r="G1492"/>
          <cell r="H1492"/>
          <cell r="I1492" t="str">
            <v>Kém</v>
          </cell>
          <cell r="J1492"/>
        </row>
        <row r="1493">
          <cell r="B1493" t="str">
            <v>22022591</v>
          </cell>
          <cell r="C1493" t="str">
            <v>Nguyễn Xuân Hiệp</v>
          </cell>
          <cell r="D1493">
            <v>38247</v>
          </cell>
          <cell r="E1493"/>
          <cell r="F1493"/>
          <cell r="G1493"/>
          <cell r="H1493"/>
          <cell r="I1493" t="str">
            <v>Kém</v>
          </cell>
          <cell r="J1493"/>
        </row>
        <row r="1494">
          <cell r="B1494" t="str">
            <v>22022594</v>
          </cell>
          <cell r="C1494" t="str">
            <v>Trần Tiến Nam</v>
          </cell>
          <cell r="D1494">
            <v>38196</v>
          </cell>
          <cell r="E1494"/>
          <cell r="F1494"/>
          <cell r="G1494"/>
          <cell r="H1494"/>
          <cell r="I1494" t="str">
            <v>Kém</v>
          </cell>
          <cell r="J1494"/>
        </row>
        <row r="1495">
          <cell r="B1495" t="str">
            <v>22022600</v>
          </cell>
          <cell r="C1495" t="str">
            <v>Nguyễn Hải Nam</v>
          </cell>
          <cell r="D1495">
            <v>38222</v>
          </cell>
          <cell r="E1495"/>
          <cell r="F1495"/>
          <cell r="G1495"/>
          <cell r="H1495"/>
          <cell r="I1495" t="str">
            <v>Kém</v>
          </cell>
          <cell r="J1495"/>
        </row>
        <row r="1496">
          <cell r="B1496" t="str">
            <v>22022602</v>
          </cell>
          <cell r="C1496" t="str">
            <v>Bùi Đức Mạnh</v>
          </cell>
          <cell r="D1496">
            <v>38247</v>
          </cell>
          <cell r="E1496">
            <v>90</v>
          </cell>
          <cell r="F1496">
            <v>90</v>
          </cell>
          <cell r="G1496">
            <v>90</v>
          </cell>
          <cell r="H1496">
            <v>90</v>
          </cell>
          <cell r="I1496" t="str">
            <v>Xuất sắc</v>
          </cell>
          <cell r="J1496">
            <v>90</v>
          </cell>
        </row>
        <row r="1497">
          <cell r="B1497" t="str">
            <v>22022603</v>
          </cell>
          <cell r="C1497" t="str">
            <v>Nguyễn Trọng Khánh</v>
          </cell>
          <cell r="D1497">
            <v>37994</v>
          </cell>
          <cell r="E1497"/>
          <cell r="F1497"/>
          <cell r="G1497"/>
          <cell r="H1497"/>
          <cell r="I1497" t="str">
            <v>Kém</v>
          </cell>
          <cell r="J1497"/>
        </row>
        <row r="1498">
          <cell r="B1498" t="str">
            <v>22022604</v>
          </cell>
          <cell r="C1498" t="str">
            <v>Phạm Thành Long</v>
          </cell>
          <cell r="D1498">
            <v>37987</v>
          </cell>
          <cell r="E1498"/>
          <cell r="F1498"/>
          <cell r="G1498"/>
          <cell r="H1498"/>
          <cell r="I1498" t="str">
            <v>Kém</v>
          </cell>
          <cell r="J1498"/>
        </row>
        <row r="1499">
          <cell r="B1499" t="str">
            <v>22022607</v>
          </cell>
          <cell r="C1499" t="str">
            <v>Phạm Công Đức</v>
          </cell>
          <cell r="D1499">
            <v>36361</v>
          </cell>
          <cell r="E1499"/>
          <cell r="F1499"/>
          <cell r="G1499"/>
          <cell r="H1499"/>
          <cell r="I1499" t="str">
            <v>Kém</v>
          </cell>
          <cell r="J1499"/>
        </row>
        <row r="1500">
          <cell r="B1500" t="str">
            <v>22022610</v>
          </cell>
          <cell r="C1500" t="str">
            <v>Vũ Minh Hiếu</v>
          </cell>
          <cell r="D1500">
            <v>37606</v>
          </cell>
          <cell r="E1500"/>
          <cell r="F1500"/>
          <cell r="G1500"/>
          <cell r="H1500"/>
          <cell r="I1500" t="str">
            <v>Kém</v>
          </cell>
          <cell r="J1500"/>
        </row>
        <row r="1501">
          <cell r="B1501" t="str">
            <v>22022612</v>
          </cell>
          <cell r="C1501" t="str">
            <v>Chu Huỳnh Đức</v>
          </cell>
          <cell r="D1501">
            <v>38176</v>
          </cell>
          <cell r="E1501"/>
          <cell r="F1501"/>
          <cell r="G1501"/>
          <cell r="H1501"/>
          <cell r="I1501" t="str">
            <v>Kém</v>
          </cell>
          <cell r="J1501"/>
        </row>
        <row r="1502">
          <cell r="B1502" t="str">
            <v>22022614</v>
          </cell>
          <cell r="C1502" t="str">
            <v>Phạm Đăng Phong</v>
          </cell>
          <cell r="D1502">
            <v>38317</v>
          </cell>
          <cell r="E1502"/>
          <cell r="F1502"/>
          <cell r="G1502"/>
          <cell r="H1502"/>
          <cell r="I1502" t="str">
            <v>Kém</v>
          </cell>
          <cell r="J1502"/>
        </row>
        <row r="1503">
          <cell r="B1503" t="str">
            <v>22022615</v>
          </cell>
          <cell r="C1503" t="str">
            <v>Đinh Văn Sinh</v>
          </cell>
          <cell r="D1503">
            <v>38160</v>
          </cell>
          <cell r="E1503"/>
          <cell r="F1503"/>
          <cell r="G1503"/>
          <cell r="H1503"/>
          <cell r="I1503" t="str">
            <v>Kém</v>
          </cell>
          <cell r="J1503"/>
        </row>
        <row r="1504">
          <cell r="B1504" t="str">
            <v>22022616</v>
          </cell>
          <cell r="C1504" t="str">
            <v>Vương Ngọc Quân</v>
          </cell>
          <cell r="D1504">
            <v>38274</v>
          </cell>
          <cell r="E1504"/>
          <cell r="F1504"/>
          <cell r="G1504"/>
          <cell r="H1504"/>
          <cell r="I1504" t="str">
            <v>Kém</v>
          </cell>
          <cell r="J1504"/>
        </row>
        <row r="1505">
          <cell r="B1505" t="str">
            <v>22022617</v>
          </cell>
          <cell r="C1505" t="str">
            <v>Đỗ Thị Thùy Trang</v>
          </cell>
          <cell r="D1505">
            <v>38279</v>
          </cell>
          <cell r="E1505"/>
          <cell r="F1505"/>
          <cell r="G1505"/>
          <cell r="H1505"/>
          <cell r="I1505" t="str">
            <v>Kém</v>
          </cell>
          <cell r="J1505"/>
        </row>
        <row r="1506">
          <cell r="B1506" t="str">
            <v>22022619</v>
          </cell>
          <cell r="C1506" t="str">
            <v>Nguyễn Quang Thao</v>
          </cell>
          <cell r="D1506">
            <v>38187</v>
          </cell>
          <cell r="E1506"/>
          <cell r="F1506"/>
          <cell r="G1506"/>
          <cell r="H1506"/>
          <cell r="I1506" t="str">
            <v>Kém</v>
          </cell>
          <cell r="J1506"/>
        </row>
        <row r="1507">
          <cell r="B1507" t="str">
            <v>22022620</v>
          </cell>
          <cell r="C1507" t="str">
            <v>Vũ Thành Đạt</v>
          </cell>
          <cell r="D1507">
            <v>38335</v>
          </cell>
          <cell r="E1507"/>
          <cell r="F1507"/>
          <cell r="G1507"/>
          <cell r="H1507"/>
          <cell r="I1507" t="str">
            <v>Kém</v>
          </cell>
          <cell r="J1507"/>
        </row>
        <row r="1508">
          <cell r="B1508" t="str">
            <v>22022621</v>
          </cell>
          <cell r="C1508" t="str">
            <v>Hà Kim Dương</v>
          </cell>
          <cell r="D1508">
            <v>37454</v>
          </cell>
          <cell r="E1508"/>
          <cell r="F1508"/>
          <cell r="G1508"/>
          <cell r="H1508"/>
          <cell r="I1508" t="str">
            <v>Kém</v>
          </cell>
          <cell r="J1508"/>
        </row>
        <row r="1509">
          <cell r="B1509" t="str">
            <v>22022622</v>
          </cell>
          <cell r="C1509" t="str">
            <v>Lê Tuấn Anh</v>
          </cell>
          <cell r="D1509">
            <v>38057</v>
          </cell>
          <cell r="E1509"/>
          <cell r="F1509"/>
          <cell r="G1509"/>
          <cell r="H1509"/>
          <cell r="I1509" t="str">
            <v>Kém</v>
          </cell>
          <cell r="J1509"/>
        </row>
        <row r="1510">
          <cell r="B1510" t="str">
            <v>22022623</v>
          </cell>
          <cell r="C1510" t="str">
            <v>Nguyễn Mạnh Hùng</v>
          </cell>
          <cell r="D1510">
            <v>38192</v>
          </cell>
          <cell r="E1510"/>
          <cell r="F1510"/>
          <cell r="G1510"/>
          <cell r="H1510"/>
          <cell r="I1510" t="str">
            <v>Kém</v>
          </cell>
          <cell r="J1510"/>
        </row>
        <row r="1511">
          <cell r="B1511" t="str">
            <v>22022624</v>
          </cell>
          <cell r="C1511" t="str">
            <v>Nguyễn Tuấn Thành</v>
          </cell>
          <cell r="D1511">
            <v>38072</v>
          </cell>
          <cell r="E1511"/>
          <cell r="F1511"/>
          <cell r="G1511"/>
          <cell r="H1511"/>
          <cell r="I1511" t="str">
            <v>Kém</v>
          </cell>
          <cell r="J1511"/>
        </row>
        <row r="1512">
          <cell r="B1512" t="str">
            <v>22022628</v>
          </cell>
          <cell r="C1512" t="str">
            <v>Vũ Đình Quang Huy</v>
          </cell>
          <cell r="D1512">
            <v>38018</v>
          </cell>
          <cell r="E1512"/>
          <cell r="F1512"/>
          <cell r="G1512"/>
          <cell r="H1512"/>
          <cell r="I1512" t="str">
            <v>Kém</v>
          </cell>
          <cell r="J1512"/>
        </row>
        <row r="1513">
          <cell r="B1513" t="str">
            <v>22022630</v>
          </cell>
          <cell r="C1513" t="str">
            <v>Nguyễn Công Thành</v>
          </cell>
          <cell r="D1513">
            <v>38148</v>
          </cell>
          <cell r="E1513"/>
          <cell r="F1513"/>
          <cell r="G1513"/>
          <cell r="H1513"/>
          <cell r="I1513" t="str">
            <v>Kém</v>
          </cell>
          <cell r="J1513"/>
        </row>
        <row r="1514">
          <cell r="B1514" t="str">
            <v>22022631</v>
          </cell>
          <cell r="C1514" t="str">
            <v>Thái Thị Thùy Linh</v>
          </cell>
          <cell r="D1514">
            <v>38088</v>
          </cell>
          <cell r="E1514"/>
          <cell r="F1514"/>
          <cell r="G1514"/>
          <cell r="H1514"/>
          <cell r="I1514" t="str">
            <v>Kém</v>
          </cell>
          <cell r="J1514"/>
        </row>
        <row r="1515">
          <cell r="B1515" t="str">
            <v>22022632</v>
          </cell>
          <cell r="C1515" t="str">
            <v>Nguyễn Viết Vũ</v>
          </cell>
          <cell r="D1515">
            <v>38245</v>
          </cell>
          <cell r="E1515"/>
          <cell r="F1515"/>
          <cell r="G1515"/>
          <cell r="H1515"/>
          <cell r="I1515" t="str">
            <v>Kém</v>
          </cell>
          <cell r="J1515"/>
        </row>
        <row r="1516">
          <cell r="B1516" t="str">
            <v>22022635</v>
          </cell>
          <cell r="C1516" t="str">
            <v>Nguyễn Tông Quân</v>
          </cell>
          <cell r="D1516">
            <v>38025</v>
          </cell>
          <cell r="E1516"/>
          <cell r="F1516"/>
          <cell r="G1516"/>
          <cell r="H1516"/>
          <cell r="I1516" t="str">
            <v>Kém</v>
          </cell>
          <cell r="J1516"/>
        </row>
        <row r="1517">
          <cell r="B1517" t="str">
            <v>22022636</v>
          </cell>
          <cell r="C1517" t="str">
            <v>Hà Như Ý</v>
          </cell>
          <cell r="D1517">
            <v>38283</v>
          </cell>
          <cell r="E1517">
            <v>92</v>
          </cell>
          <cell r="F1517">
            <v>92</v>
          </cell>
          <cell r="G1517">
            <v>92</v>
          </cell>
          <cell r="H1517">
            <v>92</v>
          </cell>
          <cell r="I1517" t="str">
            <v>Xuất sắc</v>
          </cell>
          <cell r="J1517">
            <v>92</v>
          </cell>
        </row>
        <row r="1518">
          <cell r="B1518" t="str">
            <v>22022649</v>
          </cell>
          <cell r="C1518" t="str">
            <v>Nguyễn Thế An</v>
          </cell>
          <cell r="D1518">
            <v>38250</v>
          </cell>
          <cell r="E1518"/>
          <cell r="F1518"/>
          <cell r="G1518"/>
          <cell r="H1518"/>
          <cell r="I1518" t="str">
            <v>Kém</v>
          </cell>
          <cell r="J1518"/>
        </row>
        <row r="1519">
          <cell r="B1519" t="str">
            <v>22022650</v>
          </cell>
          <cell r="C1519" t="str">
            <v>Bùi Việt Anh</v>
          </cell>
          <cell r="D1519">
            <v>38331</v>
          </cell>
          <cell r="E1519"/>
          <cell r="F1519"/>
          <cell r="G1519"/>
          <cell r="H1519"/>
          <cell r="I1519" t="str">
            <v>Kém</v>
          </cell>
          <cell r="J1519"/>
        </row>
        <row r="1520">
          <cell r="B1520" t="str">
            <v>22022653</v>
          </cell>
          <cell r="C1520" t="str">
            <v>Long Trí Thái Sơn</v>
          </cell>
          <cell r="D1520">
            <v>38011</v>
          </cell>
          <cell r="E1520">
            <v>90</v>
          </cell>
          <cell r="F1520">
            <v>90</v>
          </cell>
          <cell r="G1520">
            <v>90</v>
          </cell>
          <cell r="H1520">
            <v>90</v>
          </cell>
          <cell r="I1520" t="str">
            <v>Xuất sắc</v>
          </cell>
          <cell r="J1520">
            <v>90</v>
          </cell>
        </row>
        <row r="1521">
          <cell r="B1521" t="str">
            <v>22022655</v>
          </cell>
          <cell r="C1521" t="str">
            <v>Nguyễn Đức Huy</v>
          </cell>
          <cell r="D1521">
            <v>38296</v>
          </cell>
          <cell r="E1521"/>
          <cell r="F1521"/>
          <cell r="G1521"/>
          <cell r="H1521"/>
          <cell r="I1521" t="str">
            <v>Kém</v>
          </cell>
          <cell r="J1521"/>
        </row>
        <row r="1522">
          <cell r="B1522" t="str">
            <v>22022661</v>
          </cell>
          <cell r="C1522" t="str">
            <v>Nguyễn Đức Anh</v>
          </cell>
          <cell r="D1522">
            <v>38275</v>
          </cell>
          <cell r="E1522"/>
          <cell r="F1522"/>
          <cell r="G1522"/>
          <cell r="H1522"/>
          <cell r="I1522" t="str">
            <v>Kém</v>
          </cell>
          <cell r="J1522"/>
        </row>
        <row r="1523">
          <cell r="B1523" t="str">
            <v>22022663</v>
          </cell>
          <cell r="C1523" t="str">
            <v>Hoàng Việt Tùng</v>
          </cell>
          <cell r="D1523">
            <v>38272</v>
          </cell>
          <cell r="E1523"/>
          <cell r="F1523"/>
          <cell r="G1523"/>
          <cell r="H1523"/>
          <cell r="I1523" t="str">
            <v>Kém</v>
          </cell>
          <cell r="J1523"/>
        </row>
        <row r="1524">
          <cell r="B1524" t="str">
            <v>22022664</v>
          </cell>
          <cell r="C1524" t="str">
            <v>Đàm Văn Hiển</v>
          </cell>
          <cell r="D1524">
            <v>38257</v>
          </cell>
          <cell r="E1524"/>
          <cell r="F1524"/>
          <cell r="G1524"/>
          <cell r="H1524"/>
          <cell r="I1524" t="str">
            <v>Kém</v>
          </cell>
          <cell r="J1524"/>
        </row>
        <row r="1525">
          <cell r="B1525" t="str">
            <v>22022665</v>
          </cell>
          <cell r="C1525" t="str">
            <v>Nguyễn Quang Trung</v>
          </cell>
          <cell r="D1525">
            <v>38062</v>
          </cell>
          <cell r="E1525"/>
          <cell r="F1525"/>
          <cell r="G1525"/>
          <cell r="H1525"/>
          <cell r="I1525" t="str">
            <v>Kém</v>
          </cell>
          <cell r="J1525"/>
        </row>
        <row r="1526">
          <cell r="B1526" t="str">
            <v>22022666</v>
          </cell>
          <cell r="C1526" t="str">
            <v>Lê Việt Hùng</v>
          </cell>
          <cell r="D1526">
            <v>38346</v>
          </cell>
          <cell r="E1526">
            <v>90</v>
          </cell>
          <cell r="F1526">
            <v>90</v>
          </cell>
          <cell r="G1526">
            <v>90</v>
          </cell>
          <cell r="H1526">
            <v>90</v>
          </cell>
          <cell r="I1526" t="str">
            <v>Xuất sắc</v>
          </cell>
          <cell r="J1526">
            <v>90</v>
          </cell>
        </row>
        <row r="1527">
          <cell r="B1527" t="str">
            <v>22022668</v>
          </cell>
          <cell r="C1527" t="str">
            <v>Hoàng Ngọc Hào</v>
          </cell>
          <cell r="D1527">
            <v>38124</v>
          </cell>
          <cell r="E1527"/>
          <cell r="F1527"/>
          <cell r="G1527"/>
          <cell r="H1527"/>
          <cell r="I1527" t="str">
            <v>Kém</v>
          </cell>
          <cell r="J1527"/>
        </row>
        <row r="1528">
          <cell r="B1528" t="str">
            <v>22022669</v>
          </cell>
          <cell r="C1528" t="str">
            <v>Trần Phạm Hoàng</v>
          </cell>
          <cell r="D1528">
            <v>38298</v>
          </cell>
          <cell r="E1528"/>
          <cell r="F1528"/>
          <cell r="G1528"/>
          <cell r="H1528"/>
          <cell r="I1528" t="str">
            <v>Kém</v>
          </cell>
          <cell r="J1528"/>
        </row>
        <row r="1529">
          <cell r="B1529" t="str">
            <v>22022671</v>
          </cell>
          <cell r="C1529" t="str">
            <v>Trần Quốc Sáng</v>
          </cell>
          <cell r="D1529">
            <v>38039</v>
          </cell>
          <cell r="E1529"/>
          <cell r="F1529"/>
          <cell r="G1529"/>
          <cell r="H1529"/>
          <cell r="I1529" t="str">
            <v>Kém</v>
          </cell>
          <cell r="J1529"/>
        </row>
        <row r="1530">
          <cell r="B1530" t="str">
            <v>22022672</v>
          </cell>
          <cell r="C1530" t="str">
            <v>Thái Nguyễn Hoàng Bách</v>
          </cell>
          <cell r="D1530">
            <v>38270</v>
          </cell>
          <cell r="E1530"/>
          <cell r="F1530"/>
          <cell r="G1530"/>
          <cell r="H1530"/>
          <cell r="I1530" t="str">
            <v>Kém</v>
          </cell>
          <cell r="J1530"/>
        </row>
        <row r="1531">
          <cell r="B1531" t="str">
            <v>22022673</v>
          </cell>
          <cell r="C1531" t="str">
            <v>Long Hoàng Vinh</v>
          </cell>
          <cell r="D1531">
            <v>38229</v>
          </cell>
          <cell r="E1531"/>
          <cell r="F1531"/>
          <cell r="G1531"/>
          <cell r="H1531"/>
          <cell r="I1531" t="str">
            <v>Kém</v>
          </cell>
          <cell r="J1531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8F719-030E-41A0-B82B-4AD3A0F9AD15}">
  <dimension ref="A1:K67"/>
  <sheetViews>
    <sheetView topLeftCell="A45" workbookViewId="0">
      <selection activeCell="N9" sqref="N9"/>
    </sheetView>
  </sheetViews>
  <sheetFormatPr defaultRowHeight="15" x14ac:dyDescent="0.25"/>
  <cols>
    <col min="1" max="1" width="6.125" style="4" customWidth="1"/>
    <col min="2" max="2" width="9" style="4"/>
    <col min="3" max="3" width="21.25" style="1" bestFit="1" customWidth="1"/>
    <col min="4" max="4" width="11.375" style="4" customWidth="1"/>
    <col min="5" max="5" width="6.875" style="4" bestFit="1" customWidth="1"/>
    <col min="6" max="6" width="5.375" style="4" bestFit="1" customWidth="1"/>
    <col min="7" max="7" width="6.625" style="4" customWidth="1"/>
    <col min="8" max="8" width="5.375" style="4" bestFit="1" customWidth="1"/>
    <col min="9" max="9" width="9" style="1"/>
    <col min="10" max="10" width="5.375" style="4" bestFit="1" customWidth="1"/>
    <col min="11" max="16384" width="9" style="1"/>
  </cols>
  <sheetData>
    <row r="1" spans="1:11" ht="16.5" x14ac:dyDescent="0.25">
      <c r="A1" s="26" t="s">
        <v>0</v>
      </c>
      <c r="B1" s="26"/>
      <c r="C1" s="26"/>
      <c r="D1" s="26"/>
      <c r="G1" s="27" t="s">
        <v>2</v>
      </c>
      <c r="H1" s="27"/>
      <c r="I1" s="27"/>
      <c r="J1" s="27"/>
      <c r="K1" s="27"/>
    </row>
    <row r="2" spans="1:11" ht="16.5" x14ac:dyDescent="0.25">
      <c r="A2" s="28" t="s">
        <v>1</v>
      </c>
      <c r="B2" s="28"/>
      <c r="C2" s="28"/>
      <c r="D2" s="28"/>
      <c r="G2" s="27" t="s">
        <v>3</v>
      </c>
      <c r="H2" s="27"/>
      <c r="I2" s="27"/>
      <c r="J2" s="27"/>
      <c r="K2" s="27"/>
    </row>
    <row r="5" spans="1:11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9.5" x14ac:dyDescent="0.25">
      <c r="A6" s="25" t="s">
        <v>38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19.5" x14ac:dyDescent="0.25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10" spans="1:11" ht="15.75" x14ac:dyDescent="0.25">
      <c r="A10" s="30" t="s">
        <v>5</v>
      </c>
      <c r="B10" s="31" t="s">
        <v>6</v>
      </c>
      <c r="C10" s="31" t="s">
        <v>7</v>
      </c>
      <c r="D10" s="31" t="s">
        <v>8</v>
      </c>
      <c r="E10" s="32" t="s">
        <v>37</v>
      </c>
      <c r="F10" s="32" t="s">
        <v>36</v>
      </c>
      <c r="G10" s="32" t="s">
        <v>35</v>
      </c>
      <c r="H10" s="31" t="s">
        <v>10</v>
      </c>
      <c r="I10" s="31"/>
      <c r="J10" s="31" t="s">
        <v>10</v>
      </c>
      <c r="K10" s="31"/>
    </row>
    <row r="11" spans="1:11" ht="36.75" customHeight="1" x14ac:dyDescent="0.25">
      <c r="A11" s="30"/>
      <c r="B11" s="31"/>
      <c r="C11" s="31"/>
      <c r="D11" s="31"/>
      <c r="E11" s="33"/>
      <c r="F11" s="33"/>
      <c r="G11" s="33"/>
      <c r="H11" s="31" t="s">
        <v>11</v>
      </c>
      <c r="I11" s="31"/>
      <c r="J11" s="31" t="s">
        <v>26</v>
      </c>
      <c r="K11" s="31"/>
    </row>
    <row r="12" spans="1:11" ht="15.75" x14ac:dyDescent="0.25">
      <c r="A12" s="30"/>
      <c r="B12" s="31"/>
      <c r="C12" s="31"/>
      <c r="D12" s="31"/>
      <c r="E12" s="34"/>
      <c r="F12" s="34"/>
      <c r="G12" s="34"/>
      <c r="H12" s="5" t="s">
        <v>9</v>
      </c>
      <c r="I12" s="5" t="s">
        <v>12</v>
      </c>
      <c r="J12" s="5" t="s">
        <v>9</v>
      </c>
      <c r="K12" s="5" t="s">
        <v>12</v>
      </c>
    </row>
    <row r="13" spans="1:11" ht="15.75" x14ac:dyDescent="0.25">
      <c r="A13" s="12">
        <v>1</v>
      </c>
      <c r="B13" s="21" t="s">
        <v>42</v>
      </c>
      <c r="C13" s="22" t="s">
        <v>43</v>
      </c>
      <c r="D13" s="23">
        <v>37925</v>
      </c>
      <c r="E13" s="19">
        <f>VLOOKUP(B13,[1]Sheet1!B$4:E$1531,4,0)</f>
        <v>90</v>
      </c>
      <c r="F13" s="19">
        <f>VLOOKUP(B13,[1]Sheet1!B$4:F$1531,5,0)</f>
        <v>85</v>
      </c>
      <c r="G13" s="19">
        <f>VLOOKUP(B13,[1]Sheet1!B$4:G$1531,6,0)</f>
        <v>85</v>
      </c>
      <c r="H13" s="19">
        <f>VLOOKUP(B13,[1]Sheet1!B$4:H$1531,7,0)</f>
        <v>85</v>
      </c>
      <c r="I13" s="24" t="str">
        <f t="shared" ref="I13:K65" si="0">IF(H13&gt;=90,"Xuất sắc",IF(H13&gt;=80,"Tốt", IF(H13&gt;=65,"Khá",IF(H13&gt;=50,"Trung bình", IF(H13&gt;=35, "Yếu", "Kém")))))</f>
        <v>Tốt</v>
      </c>
      <c r="J13" s="19">
        <f>VLOOKUP(B13,[1]Sheet1!B$4:J$1531,9,0)</f>
        <v>85</v>
      </c>
      <c r="K13" s="24" t="str">
        <f t="shared" si="0"/>
        <v>Tốt</v>
      </c>
    </row>
    <row r="14" spans="1:11" ht="15.75" x14ac:dyDescent="0.25">
      <c r="A14" s="12">
        <v>2</v>
      </c>
      <c r="B14" s="21" t="s">
        <v>44</v>
      </c>
      <c r="C14" s="22" t="s">
        <v>45</v>
      </c>
      <c r="D14" s="23">
        <v>37805</v>
      </c>
      <c r="E14" s="19">
        <f>VLOOKUP(B14,[1]Sheet1!B$4:E$1531,4,0)</f>
        <v>90</v>
      </c>
      <c r="F14" s="19">
        <f>VLOOKUP(B14,[1]Sheet1!B$4:F$1531,5,0)</f>
        <v>90</v>
      </c>
      <c r="G14" s="19">
        <f>VLOOKUP(B14,[1]Sheet1!B$4:G$1531,6,0)</f>
        <v>90</v>
      </c>
      <c r="H14" s="19">
        <f>VLOOKUP(B14,[1]Sheet1!B$4:H$1531,7,0)</f>
        <v>90</v>
      </c>
      <c r="I14" s="24" t="str">
        <f t="shared" si="0"/>
        <v>Xuất sắc</v>
      </c>
      <c r="J14" s="19">
        <f>VLOOKUP(B14,[1]Sheet1!B$4:J$1531,9,0)</f>
        <v>90</v>
      </c>
      <c r="K14" s="24" t="str">
        <f t="shared" si="0"/>
        <v>Xuất sắc</v>
      </c>
    </row>
    <row r="15" spans="1:11" ht="15.75" x14ac:dyDescent="0.25">
      <c r="A15" s="12">
        <v>3</v>
      </c>
      <c r="B15" s="21" t="s">
        <v>46</v>
      </c>
      <c r="C15" s="22" t="s">
        <v>47</v>
      </c>
      <c r="D15" s="23">
        <v>37953</v>
      </c>
      <c r="E15" s="19">
        <f>VLOOKUP(B15,[1]Sheet1!B$4:E$1531,4,0)</f>
        <v>90</v>
      </c>
      <c r="F15" s="19">
        <f>VLOOKUP(B15,[1]Sheet1!B$4:F$1531,5,0)</f>
        <v>90</v>
      </c>
      <c r="G15" s="19">
        <f>VLOOKUP(B15,[1]Sheet1!B$4:G$1531,6,0)</f>
        <v>90</v>
      </c>
      <c r="H15" s="19">
        <f>VLOOKUP(B15,[1]Sheet1!B$4:H$1531,7,0)</f>
        <v>90</v>
      </c>
      <c r="I15" s="24" t="str">
        <f t="shared" si="0"/>
        <v>Xuất sắc</v>
      </c>
      <c r="J15" s="19">
        <f>VLOOKUP(B15,[1]Sheet1!B$4:J$1531,9,0)</f>
        <v>90</v>
      </c>
      <c r="K15" s="24" t="str">
        <f t="shared" si="0"/>
        <v>Xuất sắc</v>
      </c>
    </row>
    <row r="16" spans="1:11" ht="15.75" x14ac:dyDescent="0.25">
      <c r="A16" s="12">
        <v>4</v>
      </c>
      <c r="B16" s="21" t="s">
        <v>48</v>
      </c>
      <c r="C16" s="22" t="s">
        <v>49</v>
      </c>
      <c r="D16" s="23">
        <v>37926</v>
      </c>
      <c r="E16" s="19">
        <f>VLOOKUP(B16,[1]Sheet1!B$4:E$1531,4,0)</f>
        <v>90</v>
      </c>
      <c r="F16" s="19">
        <f>VLOOKUP(B16,[1]Sheet1!B$4:F$1531,5,0)</f>
        <v>90</v>
      </c>
      <c r="G16" s="19">
        <f>VLOOKUP(B16,[1]Sheet1!B$4:G$1531,6,0)</f>
        <v>90</v>
      </c>
      <c r="H16" s="19">
        <f>VLOOKUP(B16,[1]Sheet1!B$4:H$1531,7,0)</f>
        <v>90</v>
      </c>
      <c r="I16" s="24" t="str">
        <f t="shared" si="0"/>
        <v>Xuất sắc</v>
      </c>
      <c r="J16" s="19">
        <f>VLOOKUP(B16,[1]Sheet1!B$4:J$1531,9,0)</f>
        <v>90</v>
      </c>
      <c r="K16" s="24" t="str">
        <f t="shared" si="0"/>
        <v>Xuất sắc</v>
      </c>
    </row>
    <row r="17" spans="1:11" ht="15.75" x14ac:dyDescent="0.25">
      <c r="A17" s="12">
        <v>5</v>
      </c>
      <c r="B17" s="21" t="s">
        <v>50</v>
      </c>
      <c r="C17" s="22" t="s">
        <v>51</v>
      </c>
      <c r="D17" s="23">
        <v>37655</v>
      </c>
      <c r="E17" s="19">
        <f>VLOOKUP(B17,[1]Sheet1!B$4:E$1531,4,0)</f>
        <v>80</v>
      </c>
      <c r="F17" s="19">
        <f>VLOOKUP(B17,[1]Sheet1!B$4:F$1531,5,0)</f>
        <v>80</v>
      </c>
      <c r="G17" s="19">
        <f>VLOOKUP(B17,[1]Sheet1!B$4:G$1531,6,0)</f>
        <v>80</v>
      </c>
      <c r="H17" s="19">
        <f>VLOOKUP(B17,[1]Sheet1!B$4:H$1531,7,0)</f>
        <v>90</v>
      </c>
      <c r="I17" s="24" t="str">
        <f t="shared" si="0"/>
        <v>Xuất sắc</v>
      </c>
      <c r="J17" s="19">
        <f>VLOOKUP(B17,[1]Sheet1!B$4:J$1531,9,0)</f>
        <v>80</v>
      </c>
      <c r="K17" s="24" t="str">
        <f t="shared" si="0"/>
        <v>Tốt</v>
      </c>
    </row>
    <row r="18" spans="1:11" ht="15.75" x14ac:dyDescent="0.25">
      <c r="A18" s="12">
        <v>6</v>
      </c>
      <c r="B18" s="21" t="s">
        <v>52</v>
      </c>
      <c r="C18" s="22" t="s">
        <v>53</v>
      </c>
      <c r="D18" s="23">
        <v>37642</v>
      </c>
      <c r="E18" s="19">
        <f>VLOOKUP(B18,[1]Sheet1!B$4:E$1531,4,0)</f>
        <v>80</v>
      </c>
      <c r="F18" s="19">
        <f>VLOOKUP(B18,[1]Sheet1!B$4:F$1531,5,0)</f>
        <v>75</v>
      </c>
      <c r="G18" s="19">
        <f>VLOOKUP(B18,[1]Sheet1!B$4:G$1531,6,0)</f>
        <v>75</v>
      </c>
      <c r="H18" s="19">
        <f>VLOOKUP(B18,[1]Sheet1!B$4:H$1531,7,0)</f>
        <v>75</v>
      </c>
      <c r="I18" s="24" t="str">
        <f t="shared" si="0"/>
        <v>Khá</v>
      </c>
      <c r="J18" s="19">
        <f>VLOOKUP(B18,[1]Sheet1!B$4:J$1531,9,0)</f>
        <v>75</v>
      </c>
      <c r="K18" s="24" t="str">
        <f t="shared" si="0"/>
        <v>Khá</v>
      </c>
    </row>
    <row r="19" spans="1:11" ht="15.75" x14ac:dyDescent="0.25">
      <c r="A19" s="12">
        <v>7</v>
      </c>
      <c r="B19" s="21" t="s">
        <v>54</v>
      </c>
      <c r="C19" s="22" t="s">
        <v>55</v>
      </c>
      <c r="D19" s="23">
        <v>37673</v>
      </c>
      <c r="E19" s="19">
        <f>VLOOKUP(B19,[1]Sheet1!B$4:E$1531,4,0)</f>
        <v>80</v>
      </c>
      <c r="F19" s="19">
        <f>VLOOKUP(B19,[1]Sheet1!B$4:F$1531,5,0)</f>
        <v>80</v>
      </c>
      <c r="G19" s="19">
        <f>VLOOKUP(B19,[1]Sheet1!B$4:G$1531,6,0)</f>
        <v>80</v>
      </c>
      <c r="H19" s="19">
        <f>VLOOKUP(B19,[1]Sheet1!B$4:H$1531,7,0)</f>
        <v>80</v>
      </c>
      <c r="I19" s="24" t="str">
        <f t="shared" si="0"/>
        <v>Tốt</v>
      </c>
      <c r="J19" s="19">
        <f>VLOOKUP(B19,[1]Sheet1!B$4:J$1531,9,0)</f>
        <v>80</v>
      </c>
      <c r="K19" s="24" t="str">
        <f t="shared" si="0"/>
        <v>Tốt</v>
      </c>
    </row>
    <row r="20" spans="1:11" ht="15.75" x14ac:dyDescent="0.25">
      <c r="A20" s="12">
        <v>8</v>
      </c>
      <c r="B20" s="21" t="s">
        <v>56</v>
      </c>
      <c r="C20" s="22" t="s">
        <v>57</v>
      </c>
      <c r="D20" s="23">
        <v>37963</v>
      </c>
      <c r="E20" s="19">
        <f>VLOOKUP(B20,[1]Sheet1!B$4:E$1531,4,0)</f>
        <v>100</v>
      </c>
      <c r="F20" s="19">
        <f>VLOOKUP(B20,[1]Sheet1!B$4:F$1531,5,0)</f>
        <v>100</v>
      </c>
      <c r="G20" s="19">
        <f>VLOOKUP(B20,[1]Sheet1!B$4:G$1531,6,0)</f>
        <v>100</v>
      </c>
      <c r="H20" s="19">
        <f>VLOOKUP(B20,[1]Sheet1!B$4:H$1531,7,0)</f>
        <v>100</v>
      </c>
      <c r="I20" s="24" t="str">
        <f t="shared" si="0"/>
        <v>Xuất sắc</v>
      </c>
      <c r="J20" s="19">
        <f>VLOOKUP(B20,[1]Sheet1!B$4:J$1531,9,0)</f>
        <v>100</v>
      </c>
      <c r="K20" s="24" t="str">
        <f t="shared" si="0"/>
        <v>Xuất sắc</v>
      </c>
    </row>
    <row r="21" spans="1:11" ht="15.75" x14ac:dyDescent="0.25">
      <c r="A21" s="12">
        <v>9</v>
      </c>
      <c r="B21" s="21" t="s">
        <v>58</v>
      </c>
      <c r="C21" s="22" t="s">
        <v>59</v>
      </c>
      <c r="D21" s="23">
        <v>37729</v>
      </c>
      <c r="E21" s="19">
        <f>VLOOKUP(B21,[1]Sheet1!B$4:E$1531,4,0)</f>
        <v>90</v>
      </c>
      <c r="F21" s="19">
        <f>VLOOKUP(B21,[1]Sheet1!B$4:F$1531,5,0)</f>
        <v>90</v>
      </c>
      <c r="G21" s="19">
        <f>VLOOKUP(B21,[1]Sheet1!B$4:G$1531,6,0)</f>
        <v>90</v>
      </c>
      <c r="H21" s="19">
        <f>VLOOKUP(B21,[1]Sheet1!B$4:H$1531,7,0)</f>
        <v>90</v>
      </c>
      <c r="I21" s="24" t="str">
        <f t="shared" si="0"/>
        <v>Xuất sắc</v>
      </c>
      <c r="J21" s="19">
        <f>VLOOKUP(B21,[1]Sheet1!B$4:J$1531,9,0)</f>
        <v>90</v>
      </c>
      <c r="K21" s="24" t="str">
        <f t="shared" si="0"/>
        <v>Xuất sắc</v>
      </c>
    </row>
    <row r="22" spans="1:11" ht="15.75" x14ac:dyDescent="0.25">
      <c r="A22" s="12">
        <v>10</v>
      </c>
      <c r="B22" s="21" t="s">
        <v>60</v>
      </c>
      <c r="C22" s="22" t="s">
        <v>61</v>
      </c>
      <c r="D22" s="23">
        <v>37651</v>
      </c>
      <c r="E22" s="19">
        <f>VLOOKUP(B22,[1]Sheet1!B$4:E$1531,4,0)</f>
        <v>80</v>
      </c>
      <c r="F22" s="19">
        <f>VLOOKUP(B22,[1]Sheet1!B$4:F$1531,5,0)</f>
        <v>80</v>
      </c>
      <c r="G22" s="19">
        <f>VLOOKUP(B22,[1]Sheet1!B$4:G$1531,6,0)</f>
        <v>80</v>
      </c>
      <c r="H22" s="19">
        <f>VLOOKUP(B22,[1]Sheet1!B$4:H$1531,7,0)</f>
        <v>80</v>
      </c>
      <c r="I22" s="24" t="str">
        <f t="shared" si="0"/>
        <v>Tốt</v>
      </c>
      <c r="J22" s="19">
        <f>VLOOKUP(B22,[1]Sheet1!B$4:J$1531,9,0)</f>
        <v>80</v>
      </c>
      <c r="K22" s="24" t="str">
        <f t="shared" si="0"/>
        <v>Tốt</v>
      </c>
    </row>
    <row r="23" spans="1:11" ht="15.75" x14ac:dyDescent="0.25">
      <c r="A23" s="12">
        <v>11</v>
      </c>
      <c r="B23" s="21" t="s">
        <v>62</v>
      </c>
      <c r="C23" s="22" t="s">
        <v>63</v>
      </c>
      <c r="D23" s="23">
        <v>37849</v>
      </c>
      <c r="E23" s="19">
        <f>VLOOKUP(B23,[1]Sheet1!B$4:E$1531,4,0)</f>
        <v>80</v>
      </c>
      <c r="F23" s="19">
        <f>VLOOKUP(B23,[1]Sheet1!B$4:F$1531,5,0)</f>
        <v>80</v>
      </c>
      <c r="G23" s="19">
        <f>VLOOKUP(B23,[1]Sheet1!B$4:G$1531,6,0)</f>
        <v>80</v>
      </c>
      <c r="H23" s="19">
        <f>VLOOKUP(B23,[1]Sheet1!B$4:H$1531,7,0)</f>
        <v>80</v>
      </c>
      <c r="I23" s="24" t="str">
        <f t="shared" si="0"/>
        <v>Tốt</v>
      </c>
      <c r="J23" s="19">
        <f>VLOOKUP(B23,[1]Sheet1!B$4:J$1531,9,0)</f>
        <v>80</v>
      </c>
      <c r="K23" s="24" t="str">
        <f t="shared" si="0"/>
        <v>Tốt</v>
      </c>
    </row>
    <row r="24" spans="1:11" ht="15.75" x14ac:dyDescent="0.25">
      <c r="A24" s="12">
        <v>12</v>
      </c>
      <c r="B24" s="21" t="s">
        <v>64</v>
      </c>
      <c r="C24" s="22" t="s">
        <v>65</v>
      </c>
      <c r="D24" s="23">
        <v>37774</v>
      </c>
      <c r="E24" s="19">
        <f>VLOOKUP(B24,[1]Sheet1!B$4:E$1531,4,0)</f>
        <v>70</v>
      </c>
      <c r="F24" s="19">
        <f>VLOOKUP(B24,[1]Sheet1!B$4:F$1531,5,0)</f>
        <v>75</v>
      </c>
      <c r="G24" s="19">
        <f>VLOOKUP(B24,[1]Sheet1!B$4:G$1531,6,0)</f>
        <v>75</v>
      </c>
      <c r="H24" s="19">
        <f>VLOOKUP(B24,[1]Sheet1!B$4:H$1531,7,0)</f>
        <v>75</v>
      </c>
      <c r="I24" s="24" t="str">
        <f t="shared" si="0"/>
        <v>Khá</v>
      </c>
      <c r="J24" s="19">
        <f>VLOOKUP(B24,[1]Sheet1!B$4:J$1531,9,0)</f>
        <v>75</v>
      </c>
      <c r="K24" s="24" t="str">
        <f t="shared" si="0"/>
        <v>Khá</v>
      </c>
    </row>
    <row r="25" spans="1:11" ht="15.75" x14ac:dyDescent="0.25">
      <c r="A25" s="12">
        <v>13</v>
      </c>
      <c r="B25" s="21" t="s">
        <v>66</v>
      </c>
      <c r="C25" s="22" t="s">
        <v>67</v>
      </c>
      <c r="D25" s="23">
        <v>37934</v>
      </c>
      <c r="E25" s="19">
        <f>VLOOKUP(B25,[1]Sheet1!B$4:E$1531,4,0)</f>
        <v>85</v>
      </c>
      <c r="F25" s="19">
        <f>VLOOKUP(B25,[1]Sheet1!B$4:F$1531,5,0)</f>
        <v>85</v>
      </c>
      <c r="G25" s="19">
        <f>VLOOKUP(B25,[1]Sheet1!B$4:G$1531,6,0)</f>
        <v>85</v>
      </c>
      <c r="H25" s="19">
        <f>VLOOKUP(B25,[1]Sheet1!B$4:H$1531,7,0)</f>
        <v>85</v>
      </c>
      <c r="I25" s="24" t="str">
        <f t="shared" si="0"/>
        <v>Tốt</v>
      </c>
      <c r="J25" s="19">
        <f>VLOOKUP(B25,[1]Sheet1!B$4:J$1531,9,0)</f>
        <v>85</v>
      </c>
      <c r="K25" s="24" t="str">
        <f t="shared" si="0"/>
        <v>Tốt</v>
      </c>
    </row>
    <row r="26" spans="1:11" ht="15.75" x14ac:dyDescent="0.25">
      <c r="A26" s="12">
        <v>14</v>
      </c>
      <c r="B26" s="21" t="s">
        <v>68</v>
      </c>
      <c r="C26" s="22" t="s">
        <v>69</v>
      </c>
      <c r="D26" s="23">
        <v>37625</v>
      </c>
      <c r="E26" s="19">
        <f>VLOOKUP(B26,[1]Sheet1!B$4:E$1531,4,0)</f>
        <v>90</v>
      </c>
      <c r="F26" s="19">
        <f>VLOOKUP(B26,[1]Sheet1!B$4:F$1531,5,0)</f>
        <v>90</v>
      </c>
      <c r="G26" s="19">
        <f>VLOOKUP(B26,[1]Sheet1!B$4:G$1531,6,0)</f>
        <v>90</v>
      </c>
      <c r="H26" s="19">
        <f>VLOOKUP(B26,[1]Sheet1!B$4:H$1531,7,0)</f>
        <v>90</v>
      </c>
      <c r="I26" s="24" t="str">
        <f t="shared" si="0"/>
        <v>Xuất sắc</v>
      </c>
      <c r="J26" s="19">
        <f>VLOOKUP(B26,[1]Sheet1!B$4:J$1531,9,0)</f>
        <v>90</v>
      </c>
      <c r="K26" s="24" t="str">
        <f t="shared" si="0"/>
        <v>Xuất sắc</v>
      </c>
    </row>
    <row r="27" spans="1:11" ht="15.75" x14ac:dyDescent="0.25">
      <c r="A27" s="12">
        <v>15</v>
      </c>
      <c r="B27" s="21" t="s">
        <v>70</v>
      </c>
      <c r="C27" s="22" t="s">
        <v>71</v>
      </c>
      <c r="D27" s="23">
        <v>37635</v>
      </c>
      <c r="E27" s="19">
        <f>VLOOKUP(B27,[1]Sheet1!B$4:E$1531,4,0)</f>
        <v>90</v>
      </c>
      <c r="F27" s="19">
        <f>VLOOKUP(B27,[1]Sheet1!B$4:F$1531,5,0)</f>
        <v>85</v>
      </c>
      <c r="G27" s="19">
        <f>VLOOKUP(B27,[1]Sheet1!B$4:G$1531,6,0)</f>
        <v>85</v>
      </c>
      <c r="H27" s="19">
        <f>VLOOKUP(B27,[1]Sheet1!B$4:H$1531,7,0)</f>
        <v>85</v>
      </c>
      <c r="I27" s="24" t="str">
        <f t="shared" si="0"/>
        <v>Tốt</v>
      </c>
      <c r="J27" s="19">
        <f>VLOOKUP(B27,[1]Sheet1!B$4:J$1531,9,0)</f>
        <v>85</v>
      </c>
      <c r="K27" s="24" t="str">
        <f t="shared" si="0"/>
        <v>Tốt</v>
      </c>
    </row>
    <row r="28" spans="1:11" ht="15.75" x14ac:dyDescent="0.25">
      <c r="A28" s="12">
        <v>16</v>
      </c>
      <c r="B28" s="21" t="s">
        <v>72</v>
      </c>
      <c r="C28" s="22" t="s">
        <v>73</v>
      </c>
      <c r="D28" s="23">
        <v>37766</v>
      </c>
      <c r="E28" s="19">
        <f>VLOOKUP(B28,[1]Sheet1!B$4:E$1531,4,0)</f>
        <v>90</v>
      </c>
      <c r="F28" s="19">
        <f>VLOOKUP(B28,[1]Sheet1!B$4:F$1531,5,0)</f>
        <v>90</v>
      </c>
      <c r="G28" s="19">
        <f>VLOOKUP(B28,[1]Sheet1!B$4:G$1531,6,0)</f>
        <v>90</v>
      </c>
      <c r="H28" s="19">
        <f>VLOOKUP(B28,[1]Sheet1!B$4:H$1531,7,0)</f>
        <v>90</v>
      </c>
      <c r="I28" s="24" t="str">
        <f t="shared" si="0"/>
        <v>Xuất sắc</v>
      </c>
      <c r="J28" s="19">
        <f>VLOOKUP(B28,[1]Sheet1!B$4:J$1531,9,0)</f>
        <v>90</v>
      </c>
      <c r="K28" s="24" t="str">
        <f t="shared" si="0"/>
        <v>Xuất sắc</v>
      </c>
    </row>
    <row r="29" spans="1:11" ht="15.75" x14ac:dyDescent="0.25">
      <c r="A29" s="12">
        <v>17</v>
      </c>
      <c r="B29" s="21" t="s">
        <v>74</v>
      </c>
      <c r="C29" s="22" t="s">
        <v>75</v>
      </c>
      <c r="D29" s="23">
        <v>37830</v>
      </c>
      <c r="E29" s="19">
        <f>VLOOKUP(B29,[1]Sheet1!B$4:E$1531,4,0)</f>
        <v>90</v>
      </c>
      <c r="F29" s="19">
        <f>VLOOKUP(B29,[1]Sheet1!B$4:F$1531,5,0)</f>
        <v>90</v>
      </c>
      <c r="G29" s="19">
        <f>VLOOKUP(B29,[1]Sheet1!B$4:G$1531,6,0)</f>
        <v>90</v>
      </c>
      <c r="H29" s="19">
        <f>VLOOKUP(B29,[1]Sheet1!B$4:H$1531,7,0)</f>
        <v>90</v>
      </c>
      <c r="I29" s="24" t="str">
        <f t="shared" si="0"/>
        <v>Xuất sắc</v>
      </c>
      <c r="J29" s="19">
        <f>VLOOKUP(B29,[1]Sheet1!B$4:J$1531,9,0)</f>
        <v>90</v>
      </c>
      <c r="K29" s="24" t="str">
        <f t="shared" si="0"/>
        <v>Xuất sắc</v>
      </c>
    </row>
    <row r="30" spans="1:11" ht="15.75" x14ac:dyDescent="0.25">
      <c r="A30" s="12">
        <v>18</v>
      </c>
      <c r="B30" s="21" t="s">
        <v>76</v>
      </c>
      <c r="C30" s="22" t="s">
        <v>77</v>
      </c>
      <c r="D30" s="23">
        <v>37917</v>
      </c>
      <c r="E30" s="19">
        <f>VLOOKUP(B30,[1]Sheet1!B$4:E$1531,4,0)</f>
        <v>92</v>
      </c>
      <c r="F30" s="19">
        <f>VLOOKUP(B30,[1]Sheet1!B$4:F$1531,5,0)</f>
        <v>92</v>
      </c>
      <c r="G30" s="19">
        <f>VLOOKUP(B30,[1]Sheet1!B$4:G$1531,6,0)</f>
        <v>92</v>
      </c>
      <c r="H30" s="19">
        <f>VLOOKUP(B30,[1]Sheet1!B$4:H$1531,7,0)</f>
        <v>92</v>
      </c>
      <c r="I30" s="24" t="str">
        <f t="shared" si="0"/>
        <v>Xuất sắc</v>
      </c>
      <c r="J30" s="19">
        <f>VLOOKUP(B30,[1]Sheet1!B$4:J$1531,9,0)</f>
        <v>92</v>
      </c>
      <c r="K30" s="24" t="str">
        <f t="shared" si="0"/>
        <v>Xuất sắc</v>
      </c>
    </row>
    <row r="31" spans="1:11" ht="15.75" x14ac:dyDescent="0.25">
      <c r="A31" s="12">
        <v>19</v>
      </c>
      <c r="B31" s="21" t="s">
        <v>78</v>
      </c>
      <c r="C31" s="22" t="s">
        <v>79</v>
      </c>
      <c r="D31" s="23">
        <v>37518</v>
      </c>
      <c r="E31" s="19">
        <f>VLOOKUP(B31,[1]Sheet1!B$4:E$1531,4,0)</f>
        <v>90</v>
      </c>
      <c r="F31" s="19">
        <f>VLOOKUP(B31,[1]Sheet1!B$4:F$1531,5,0)</f>
        <v>85</v>
      </c>
      <c r="G31" s="19">
        <f>VLOOKUP(B31,[1]Sheet1!B$4:G$1531,6,0)</f>
        <v>85</v>
      </c>
      <c r="H31" s="19">
        <f>VLOOKUP(B31,[1]Sheet1!B$4:H$1531,7,0)</f>
        <v>85</v>
      </c>
      <c r="I31" s="24" t="str">
        <f t="shared" si="0"/>
        <v>Tốt</v>
      </c>
      <c r="J31" s="19">
        <f>VLOOKUP(B31,[1]Sheet1!B$4:J$1531,9,0)</f>
        <v>85</v>
      </c>
      <c r="K31" s="24" t="str">
        <f t="shared" si="0"/>
        <v>Tốt</v>
      </c>
    </row>
    <row r="32" spans="1:11" ht="15.75" x14ac:dyDescent="0.25">
      <c r="A32" s="12">
        <v>20</v>
      </c>
      <c r="B32" s="21" t="s">
        <v>80</v>
      </c>
      <c r="C32" s="22" t="s">
        <v>81</v>
      </c>
      <c r="D32" s="23">
        <v>37721</v>
      </c>
      <c r="E32" s="19">
        <f>VLOOKUP(B32,[1]Sheet1!B$4:E$1531,4,0)</f>
        <v>90</v>
      </c>
      <c r="F32" s="19">
        <f>VLOOKUP(B32,[1]Sheet1!B$4:F$1531,5,0)</f>
        <v>90</v>
      </c>
      <c r="G32" s="19">
        <f>VLOOKUP(B32,[1]Sheet1!B$4:G$1531,6,0)</f>
        <v>90</v>
      </c>
      <c r="H32" s="19">
        <f>VLOOKUP(B32,[1]Sheet1!B$4:H$1531,7,0)</f>
        <v>90</v>
      </c>
      <c r="I32" s="24" t="str">
        <f t="shared" si="0"/>
        <v>Xuất sắc</v>
      </c>
      <c r="J32" s="19">
        <f>VLOOKUP(B32,[1]Sheet1!B$4:J$1531,9,0)</f>
        <v>90</v>
      </c>
      <c r="K32" s="24" t="str">
        <f t="shared" si="0"/>
        <v>Xuất sắc</v>
      </c>
    </row>
    <row r="33" spans="1:11" ht="15.75" x14ac:dyDescent="0.25">
      <c r="A33" s="12">
        <v>21</v>
      </c>
      <c r="B33" s="21" t="s">
        <v>82</v>
      </c>
      <c r="C33" s="22" t="s">
        <v>83</v>
      </c>
      <c r="D33" s="23">
        <v>37760</v>
      </c>
      <c r="E33" s="19">
        <f>VLOOKUP(B33,[1]Sheet1!B$4:E$1531,4,0)</f>
        <v>92</v>
      </c>
      <c r="F33" s="19">
        <f>VLOOKUP(B33,[1]Sheet1!B$4:F$1531,5,0)</f>
        <v>92</v>
      </c>
      <c r="G33" s="19">
        <f>VLOOKUP(B33,[1]Sheet1!B$4:G$1531,6,0)</f>
        <v>92</v>
      </c>
      <c r="H33" s="19">
        <f>VLOOKUP(B33,[1]Sheet1!B$4:H$1531,7,0)</f>
        <v>92</v>
      </c>
      <c r="I33" s="24" t="str">
        <f t="shared" si="0"/>
        <v>Xuất sắc</v>
      </c>
      <c r="J33" s="19">
        <f>VLOOKUP(B33,[1]Sheet1!B$4:J$1531,9,0)</f>
        <v>92</v>
      </c>
      <c r="K33" s="24" t="str">
        <f t="shared" si="0"/>
        <v>Xuất sắc</v>
      </c>
    </row>
    <row r="34" spans="1:11" ht="15.75" x14ac:dyDescent="0.25">
      <c r="A34" s="12">
        <v>22</v>
      </c>
      <c r="B34" s="21" t="s">
        <v>84</v>
      </c>
      <c r="C34" s="22" t="s">
        <v>85</v>
      </c>
      <c r="D34" s="23">
        <v>37720</v>
      </c>
      <c r="E34" s="19">
        <f>VLOOKUP(B34,[1]Sheet1!B$4:E$1531,4,0)</f>
        <v>80</v>
      </c>
      <c r="F34" s="19">
        <f>VLOOKUP(B34,[1]Sheet1!B$4:F$1531,5,0)</f>
        <v>80</v>
      </c>
      <c r="G34" s="19">
        <f>VLOOKUP(B34,[1]Sheet1!B$4:G$1531,6,0)</f>
        <v>80</v>
      </c>
      <c r="H34" s="19">
        <f>VLOOKUP(B34,[1]Sheet1!B$4:H$1531,7,0)</f>
        <v>80</v>
      </c>
      <c r="I34" s="24" t="str">
        <f t="shared" si="0"/>
        <v>Tốt</v>
      </c>
      <c r="J34" s="19">
        <f>VLOOKUP(B34,[1]Sheet1!B$4:J$1531,9,0)</f>
        <v>80</v>
      </c>
      <c r="K34" s="24" t="str">
        <f t="shared" si="0"/>
        <v>Tốt</v>
      </c>
    </row>
    <row r="35" spans="1:11" ht="15.75" x14ac:dyDescent="0.25">
      <c r="A35" s="12">
        <v>23</v>
      </c>
      <c r="B35" s="21" t="s">
        <v>86</v>
      </c>
      <c r="C35" s="22" t="s">
        <v>87</v>
      </c>
      <c r="D35" s="23">
        <v>37774</v>
      </c>
      <c r="E35" s="19">
        <f>VLOOKUP(B35,[1]Sheet1!B$4:E$1531,4,0)</f>
        <v>75</v>
      </c>
      <c r="F35" s="19">
        <f>VLOOKUP(B35,[1]Sheet1!B$4:F$1531,5,0)</f>
        <v>75</v>
      </c>
      <c r="G35" s="19">
        <f>VLOOKUP(B35,[1]Sheet1!B$4:G$1531,6,0)</f>
        <v>75</v>
      </c>
      <c r="H35" s="19">
        <f>VLOOKUP(B35,[1]Sheet1!B$4:H$1531,7,0)</f>
        <v>75</v>
      </c>
      <c r="I35" s="24" t="str">
        <f t="shared" si="0"/>
        <v>Khá</v>
      </c>
      <c r="J35" s="19">
        <f>VLOOKUP(B35,[1]Sheet1!B$4:J$1531,9,0)</f>
        <v>75</v>
      </c>
      <c r="K35" s="24" t="str">
        <f t="shared" si="0"/>
        <v>Khá</v>
      </c>
    </row>
    <row r="36" spans="1:11" ht="15.75" x14ac:dyDescent="0.25">
      <c r="A36" s="12">
        <v>24</v>
      </c>
      <c r="B36" s="21" t="s">
        <v>88</v>
      </c>
      <c r="C36" s="22" t="s">
        <v>89</v>
      </c>
      <c r="D36" s="23">
        <v>37733</v>
      </c>
      <c r="E36" s="19">
        <f>VLOOKUP(B36,[1]Sheet1!B$4:E$1531,4,0)</f>
        <v>90</v>
      </c>
      <c r="F36" s="19">
        <f>VLOOKUP(B36,[1]Sheet1!B$4:F$1531,5,0)</f>
        <v>85</v>
      </c>
      <c r="G36" s="19">
        <f>VLOOKUP(B36,[1]Sheet1!B$4:G$1531,6,0)</f>
        <v>85</v>
      </c>
      <c r="H36" s="19">
        <f>VLOOKUP(B36,[1]Sheet1!B$4:H$1531,7,0)</f>
        <v>85</v>
      </c>
      <c r="I36" s="24" t="str">
        <f t="shared" si="0"/>
        <v>Tốt</v>
      </c>
      <c r="J36" s="19">
        <f>VLOOKUP(B36,[1]Sheet1!B$4:J$1531,9,0)</f>
        <v>85</v>
      </c>
      <c r="K36" s="24" t="str">
        <f t="shared" si="0"/>
        <v>Tốt</v>
      </c>
    </row>
    <row r="37" spans="1:11" ht="15.75" x14ac:dyDescent="0.25">
      <c r="A37" s="12">
        <v>25</v>
      </c>
      <c r="B37" s="21" t="s">
        <v>90</v>
      </c>
      <c r="C37" s="22" t="s">
        <v>91</v>
      </c>
      <c r="D37" s="23">
        <v>37863</v>
      </c>
      <c r="E37" s="19">
        <f>VLOOKUP(B37,[1]Sheet1!B$4:E$1531,4,0)</f>
        <v>90</v>
      </c>
      <c r="F37" s="19">
        <f>VLOOKUP(B37,[1]Sheet1!B$4:F$1531,5,0)</f>
        <v>90</v>
      </c>
      <c r="G37" s="19">
        <f>VLOOKUP(B37,[1]Sheet1!B$4:G$1531,6,0)</f>
        <v>90</v>
      </c>
      <c r="H37" s="19">
        <f>VLOOKUP(B37,[1]Sheet1!B$4:H$1531,7,0)</f>
        <v>90</v>
      </c>
      <c r="I37" s="24" t="str">
        <f t="shared" si="0"/>
        <v>Xuất sắc</v>
      </c>
      <c r="J37" s="19">
        <f>VLOOKUP(B37,[1]Sheet1!B$4:J$1531,9,0)</f>
        <v>90</v>
      </c>
      <c r="K37" s="24" t="str">
        <f t="shared" si="0"/>
        <v>Xuất sắc</v>
      </c>
    </row>
    <row r="38" spans="1:11" ht="15.75" x14ac:dyDescent="0.25">
      <c r="A38" s="12">
        <v>26</v>
      </c>
      <c r="B38" s="21" t="s">
        <v>92</v>
      </c>
      <c r="C38" s="22" t="s">
        <v>93</v>
      </c>
      <c r="D38" s="23">
        <v>37750</v>
      </c>
      <c r="E38" s="19">
        <f>VLOOKUP(B38,[1]Sheet1!B$4:E$1531,4,0)</f>
        <v>80</v>
      </c>
      <c r="F38" s="19">
        <f>VLOOKUP(B38,[1]Sheet1!B$4:F$1531,5,0)</f>
        <v>80</v>
      </c>
      <c r="G38" s="19">
        <f>VLOOKUP(B38,[1]Sheet1!B$4:G$1531,6,0)</f>
        <v>80</v>
      </c>
      <c r="H38" s="19">
        <f>VLOOKUP(B38,[1]Sheet1!B$4:H$1531,7,0)</f>
        <v>80</v>
      </c>
      <c r="I38" s="24" t="str">
        <f t="shared" si="0"/>
        <v>Tốt</v>
      </c>
      <c r="J38" s="19">
        <f>VLOOKUP(B38,[1]Sheet1!B$4:J$1531,9,0)</f>
        <v>80</v>
      </c>
      <c r="K38" s="24" t="str">
        <f t="shared" si="0"/>
        <v>Tốt</v>
      </c>
    </row>
    <row r="39" spans="1:11" ht="15.75" x14ac:dyDescent="0.25">
      <c r="A39" s="12">
        <v>27</v>
      </c>
      <c r="B39" s="21" t="s">
        <v>94</v>
      </c>
      <c r="C39" s="22" t="s">
        <v>95</v>
      </c>
      <c r="D39" s="23">
        <v>37969</v>
      </c>
      <c r="E39" s="19">
        <f>VLOOKUP(B39,[1]Sheet1!B$4:E$1531,4,0)</f>
        <v>90</v>
      </c>
      <c r="F39" s="19">
        <f>VLOOKUP(B39,[1]Sheet1!B$4:F$1531,5,0)</f>
        <v>90</v>
      </c>
      <c r="G39" s="19">
        <f>VLOOKUP(B39,[1]Sheet1!B$4:G$1531,6,0)</f>
        <v>90</v>
      </c>
      <c r="H39" s="19">
        <f>VLOOKUP(B39,[1]Sheet1!B$4:H$1531,7,0)</f>
        <v>90</v>
      </c>
      <c r="I39" s="24" t="str">
        <f t="shared" si="0"/>
        <v>Xuất sắc</v>
      </c>
      <c r="J39" s="19">
        <f>VLOOKUP(B39,[1]Sheet1!B$4:J$1531,9,0)</f>
        <v>90</v>
      </c>
      <c r="K39" s="24" t="str">
        <f t="shared" si="0"/>
        <v>Xuất sắc</v>
      </c>
    </row>
    <row r="40" spans="1:11" ht="15.75" x14ac:dyDescent="0.25">
      <c r="A40" s="12">
        <v>28</v>
      </c>
      <c r="B40" s="21" t="s">
        <v>96</v>
      </c>
      <c r="C40" s="22" t="s">
        <v>97</v>
      </c>
      <c r="D40" s="23">
        <v>37906</v>
      </c>
      <c r="E40" s="19">
        <f>VLOOKUP(B40,[1]Sheet1!B$4:E$1531,4,0)</f>
        <v>90</v>
      </c>
      <c r="F40" s="19">
        <f>VLOOKUP(B40,[1]Sheet1!B$4:F$1531,5,0)</f>
        <v>90</v>
      </c>
      <c r="G40" s="19">
        <f>VLOOKUP(B40,[1]Sheet1!B$4:G$1531,6,0)</f>
        <v>90</v>
      </c>
      <c r="H40" s="19">
        <f>VLOOKUP(B40,[1]Sheet1!B$4:H$1531,7,0)</f>
        <v>90</v>
      </c>
      <c r="I40" s="24" t="str">
        <f t="shared" si="0"/>
        <v>Xuất sắc</v>
      </c>
      <c r="J40" s="19">
        <f>VLOOKUP(B40,[1]Sheet1!B$4:J$1531,9,0)</f>
        <v>90</v>
      </c>
      <c r="K40" s="24" t="str">
        <f t="shared" si="0"/>
        <v>Xuất sắc</v>
      </c>
    </row>
    <row r="41" spans="1:11" ht="15.75" x14ac:dyDescent="0.25">
      <c r="A41" s="12">
        <v>29</v>
      </c>
      <c r="B41" s="21" t="s">
        <v>98</v>
      </c>
      <c r="C41" s="22" t="s">
        <v>99</v>
      </c>
      <c r="D41" s="23">
        <v>37985</v>
      </c>
      <c r="E41" s="19">
        <f>VLOOKUP(B41,[1]Sheet1!B$4:E$1531,4,0)</f>
        <v>90</v>
      </c>
      <c r="F41" s="19">
        <f>VLOOKUP(B41,[1]Sheet1!B$4:F$1531,5,0)</f>
        <v>85</v>
      </c>
      <c r="G41" s="19">
        <f>VLOOKUP(B41,[1]Sheet1!B$4:G$1531,6,0)</f>
        <v>85</v>
      </c>
      <c r="H41" s="19">
        <f>VLOOKUP(B41,[1]Sheet1!B$4:H$1531,7,0)</f>
        <v>85</v>
      </c>
      <c r="I41" s="24" t="str">
        <f t="shared" si="0"/>
        <v>Tốt</v>
      </c>
      <c r="J41" s="19">
        <f>VLOOKUP(B41,[1]Sheet1!B$4:J$1531,9,0)</f>
        <v>85</v>
      </c>
      <c r="K41" s="24" t="str">
        <f t="shared" si="0"/>
        <v>Tốt</v>
      </c>
    </row>
    <row r="42" spans="1:11" ht="15.75" x14ac:dyDescent="0.25">
      <c r="A42" s="12">
        <v>30</v>
      </c>
      <c r="B42" s="21" t="s">
        <v>100</v>
      </c>
      <c r="C42" s="22" t="s">
        <v>101</v>
      </c>
      <c r="D42" s="23">
        <v>37741</v>
      </c>
      <c r="E42" s="19">
        <f>VLOOKUP(B42,[1]Sheet1!B$4:E$1531,4,0)</f>
        <v>85</v>
      </c>
      <c r="F42" s="19">
        <f>VLOOKUP(B42,[1]Sheet1!B$4:F$1531,5,0)</f>
        <v>85</v>
      </c>
      <c r="G42" s="19">
        <f>VLOOKUP(B42,[1]Sheet1!B$4:G$1531,6,0)</f>
        <v>85</v>
      </c>
      <c r="H42" s="19">
        <f>VLOOKUP(B42,[1]Sheet1!B$4:H$1531,7,0)</f>
        <v>85</v>
      </c>
      <c r="I42" s="24" t="str">
        <f t="shared" si="0"/>
        <v>Tốt</v>
      </c>
      <c r="J42" s="19">
        <f>VLOOKUP(B42,[1]Sheet1!B$4:J$1531,9,0)</f>
        <v>85</v>
      </c>
      <c r="K42" s="24" t="str">
        <f t="shared" si="0"/>
        <v>Tốt</v>
      </c>
    </row>
    <row r="43" spans="1:11" ht="15.75" x14ac:dyDescent="0.25">
      <c r="A43" s="12">
        <v>31</v>
      </c>
      <c r="B43" s="21" t="s">
        <v>102</v>
      </c>
      <c r="C43" s="22" t="s">
        <v>103</v>
      </c>
      <c r="D43" s="23">
        <v>37900</v>
      </c>
      <c r="E43" s="19">
        <f>VLOOKUP(B43,[1]Sheet1!B$4:E$1531,4,0)</f>
        <v>92</v>
      </c>
      <c r="F43" s="19">
        <f>VLOOKUP(B43,[1]Sheet1!B$4:F$1531,5,0)</f>
        <v>87</v>
      </c>
      <c r="G43" s="19">
        <f>VLOOKUP(B43,[1]Sheet1!B$4:G$1531,6,0)</f>
        <v>87</v>
      </c>
      <c r="H43" s="19">
        <f>VLOOKUP(B43,[1]Sheet1!B$4:H$1531,7,0)</f>
        <v>87</v>
      </c>
      <c r="I43" s="24" t="str">
        <f t="shared" si="0"/>
        <v>Tốt</v>
      </c>
      <c r="J43" s="19">
        <f>VLOOKUP(B43,[1]Sheet1!B$4:J$1531,9,0)</f>
        <v>87</v>
      </c>
      <c r="K43" s="24" t="str">
        <f t="shared" si="0"/>
        <v>Tốt</v>
      </c>
    </row>
    <row r="44" spans="1:11" ht="15.75" x14ac:dyDescent="0.25">
      <c r="A44" s="12">
        <v>32</v>
      </c>
      <c r="B44" s="21" t="s">
        <v>104</v>
      </c>
      <c r="C44" s="22" t="s">
        <v>105</v>
      </c>
      <c r="D44" s="23">
        <v>37801</v>
      </c>
      <c r="E44" s="19">
        <f>VLOOKUP(B44,[1]Sheet1!B$4:E$1531,4,0)</f>
        <v>90</v>
      </c>
      <c r="F44" s="19">
        <f>VLOOKUP(B44,[1]Sheet1!B$4:F$1531,5,0)</f>
        <v>90</v>
      </c>
      <c r="G44" s="19">
        <f>VLOOKUP(B44,[1]Sheet1!B$4:G$1531,6,0)</f>
        <v>90</v>
      </c>
      <c r="H44" s="19">
        <f>VLOOKUP(B44,[1]Sheet1!B$4:H$1531,7,0)</f>
        <v>90</v>
      </c>
      <c r="I44" s="24" t="str">
        <f t="shared" si="0"/>
        <v>Xuất sắc</v>
      </c>
      <c r="J44" s="19">
        <f>VLOOKUP(B44,[1]Sheet1!B$4:J$1531,9,0)</f>
        <v>90</v>
      </c>
      <c r="K44" s="24" t="str">
        <f t="shared" si="0"/>
        <v>Xuất sắc</v>
      </c>
    </row>
    <row r="45" spans="1:11" ht="15.75" x14ac:dyDescent="0.25">
      <c r="A45" s="12">
        <v>33</v>
      </c>
      <c r="B45" s="21" t="s">
        <v>106</v>
      </c>
      <c r="C45" s="22" t="s">
        <v>107</v>
      </c>
      <c r="D45" s="23">
        <v>37808</v>
      </c>
      <c r="E45" s="19">
        <f>VLOOKUP(B45,[1]Sheet1!B$4:E$1531,4,0)</f>
        <v>90</v>
      </c>
      <c r="F45" s="19">
        <f>VLOOKUP(B45,[1]Sheet1!B$4:F$1531,5,0)</f>
        <v>90</v>
      </c>
      <c r="G45" s="19">
        <f>VLOOKUP(B45,[1]Sheet1!B$4:G$1531,6,0)</f>
        <v>90</v>
      </c>
      <c r="H45" s="19">
        <f>VLOOKUP(B45,[1]Sheet1!B$4:H$1531,7,0)</f>
        <v>90</v>
      </c>
      <c r="I45" s="24" t="str">
        <f t="shared" si="0"/>
        <v>Xuất sắc</v>
      </c>
      <c r="J45" s="19">
        <f>VLOOKUP(B45,[1]Sheet1!B$4:J$1531,9,0)</f>
        <v>90</v>
      </c>
      <c r="K45" s="24" t="str">
        <f t="shared" si="0"/>
        <v>Xuất sắc</v>
      </c>
    </row>
    <row r="46" spans="1:11" ht="15.75" x14ac:dyDescent="0.25">
      <c r="A46" s="12">
        <v>34</v>
      </c>
      <c r="B46" s="21" t="s">
        <v>108</v>
      </c>
      <c r="C46" s="22" t="s">
        <v>109</v>
      </c>
      <c r="D46" s="23">
        <v>37833</v>
      </c>
      <c r="E46" s="19">
        <f>VLOOKUP(B46,[1]Sheet1!B$4:E$1531,4,0)</f>
        <v>90</v>
      </c>
      <c r="F46" s="19">
        <f>VLOOKUP(B46,[1]Sheet1!B$4:F$1531,5,0)</f>
        <v>90</v>
      </c>
      <c r="G46" s="19">
        <f>VLOOKUP(B46,[1]Sheet1!B$4:G$1531,6,0)</f>
        <v>90</v>
      </c>
      <c r="H46" s="19">
        <f>VLOOKUP(B46,[1]Sheet1!B$4:H$1531,7,0)</f>
        <v>90</v>
      </c>
      <c r="I46" s="24" t="str">
        <f t="shared" si="0"/>
        <v>Xuất sắc</v>
      </c>
      <c r="J46" s="19">
        <f>VLOOKUP(B46,[1]Sheet1!B$4:J$1531,9,0)</f>
        <v>90</v>
      </c>
      <c r="K46" s="24" t="str">
        <f t="shared" si="0"/>
        <v>Xuất sắc</v>
      </c>
    </row>
    <row r="47" spans="1:11" ht="15.75" x14ac:dyDescent="0.25">
      <c r="A47" s="12">
        <v>35</v>
      </c>
      <c r="B47" s="21" t="s">
        <v>110</v>
      </c>
      <c r="C47" s="22" t="s">
        <v>111</v>
      </c>
      <c r="D47" s="23">
        <v>37757</v>
      </c>
      <c r="E47" s="19">
        <f>VLOOKUP(B47,[1]Sheet1!B$4:E$1531,4,0)</f>
        <v>90</v>
      </c>
      <c r="F47" s="19">
        <f>VLOOKUP(B47,[1]Sheet1!B$4:F$1531,5,0)</f>
        <v>90</v>
      </c>
      <c r="G47" s="19">
        <f>VLOOKUP(B47,[1]Sheet1!B$4:G$1531,6,0)</f>
        <v>90</v>
      </c>
      <c r="H47" s="19">
        <f>VLOOKUP(B47,[1]Sheet1!B$4:H$1531,7,0)</f>
        <v>90</v>
      </c>
      <c r="I47" s="24" t="str">
        <f t="shared" si="0"/>
        <v>Xuất sắc</v>
      </c>
      <c r="J47" s="19">
        <f>VLOOKUP(B47,[1]Sheet1!B$4:J$1531,9,0)</f>
        <v>90</v>
      </c>
      <c r="K47" s="24" t="str">
        <f t="shared" si="0"/>
        <v>Xuất sắc</v>
      </c>
    </row>
    <row r="48" spans="1:11" ht="15.75" x14ac:dyDescent="0.25">
      <c r="A48" s="12">
        <v>36</v>
      </c>
      <c r="B48" s="21" t="s">
        <v>112</v>
      </c>
      <c r="C48" s="22" t="s">
        <v>113</v>
      </c>
      <c r="D48" s="23">
        <v>37628</v>
      </c>
      <c r="E48" s="19">
        <f>VLOOKUP(B48,[1]Sheet1!B$4:E$1531,4,0)</f>
        <v>90</v>
      </c>
      <c r="F48" s="19">
        <f>VLOOKUP(B48,[1]Sheet1!B$4:F$1531,5,0)</f>
        <v>90</v>
      </c>
      <c r="G48" s="19">
        <f>VLOOKUP(B48,[1]Sheet1!B$4:G$1531,6,0)</f>
        <v>90</v>
      </c>
      <c r="H48" s="19">
        <f>VLOOKUP(B48,[1]Sheet1!B$4:H$1531,7,0)</f>
        <v>90</v>
      </c>
      <c r="I48" s="24" t="str">
        <f t="shared" si="0"/>
        <v>Xuất sắc</v>
      </c>
      <c r="J48" s="19">
        <f>VLOOKUP(B48,[1]Sheet1!B$4:J$1531,9,0)</f>
        <v>90</v>
      </c>
      <c r="K48" s="24" t="str">
        <f t="shared" si="0"/>
        <v>Xuất sắc</v>
      </c>
    </row>
    <row r="49" spans="1:11" ht="15.75" x14ac:dyDescent="0.25">
      <c r="A49" s="12">
        <v>37</v>
      </c>
      <c r="B49" s="21" t="s">
        <v>114</v>
      </c>
      <c r="C49" s="22" t="s">
        <v>115</v>
      </c>
      <c r="D49" s="23">
        <v>37658</v>
      </c>
      <c r="E49" s="19">
        <f>VLOOKUP(B49,[1]Sheet1!B$4:E$1531,4,0)</f>
        <v>75</v>
      </c>
      <c r="F49" s="19">
        <f>VLOOKUP(B49,[1]Sheet1!B$4:F$1531,5,0)</f>
        <v>72</v>
      </c>
      <c r="G49" s="19">
        <f>VLOOKUP(B49,[1]Sheet1!B$4:G$1531,6,0)</f>
        <v>72</v>
      </c>
      <c r="H49" s="19">
        <f>VLOOKUP(B49,[1]Sheet1!B$4:H$1531,7,0)</f>
        <v>80</v>
      </c>
      <c r="I49" s="24" t="str">
        <f t="shared" si="0"/>
        <v>Tốt</v>
      </c>
      <c r="J49" s="19">
        <f>VLOOKUP(B49,[1]Sheet1!B$4:J$1531,9,0)</f>
        <v>80</v>
      </c>
      <c r="K49" s="24" t="str">
        <f t="shared" si="0"/>
        <v>Tốt</v>
      </c>
    </row>
    <row r="50" spans="1:11" ht="15.75" x14ac:dyDescent="0.25">
      <c r="A50" s="12">
        <v>38</v>
      </c>
      <c r="B50" s="21" t="s">
        <v>116</v>
      </c>
      <c r="C50" s="22" t="s">
        <v>117</v>
      </c>
      <c r="D50" s="23">
        <v>37759</v>
      </c>
      <c r="E50" s="19">
        <f>VLOOKUP(B50,[1]Sheet1!B$4:E$1531,4,0)</f>
        <v>90</v>
      </c>
      <c r="F50" s="19">
        <f>VLOOKUP(B50,[1]Sheet1!B$4:F$1531,5,0)</f>
        <v>90</v>
      </c>
      <c r="G50" s="19">
        <f>VLOOKUP(B50,[1]Sheet1!B$4:G$1531,6,0)</f>
        <v>90</v>
      </c>
      <c r="H50" s="19">
        <f>VLOOKUP(B50,[1]Sheet1!B$4:H$1531,7,0)</f>
        <v>90</v>
      </c>
      <c r="I50" s="24" t="str">
        <f t="shared" si="0"/>
        <v>Xuất sắc</v>
      </c>
      <c r="J50" s="19">
        <f>VLOOKUP(B50,[1]Sheet1!B$4:J$1531,9,0)</f>
        <v>90</v>
      </c>
      <c r="K50" s="24" t="str">
        <f t="shared" si="0"/>
        <v>Xuất sắc</v>
      </c>
    </row>
    <row r="51" spans="1:11" ht="15.75" x14ac:dyDescent="0.25">
      <c r="A51" s="12">
        <v>39</v>
      </c>
      <c r="B51" s="21" t="s">
        <v>118</v>
      </c>
      <c r="C51" s="22" t="s">
        <v>119</v>
      </c>
      <c r="D51" s="23">
        <v>37737</v>
      </c>
      <c r="E51" s="19">
        <f>VLOOKUP(B51,[1]Sheet1!B$4:E$1531,4,0)</f>
        <v>85</v>
      </c>
      <c r="F51" s="19">
        <f>VLOOKUP(B51,[1]Sheet1!B$4:F$1531,5,0)</f>
        <v>90</v>
      </c>
      <c r="G51" s="19">
        <f>VLOOKUP(B51,[1]Sheet1!B$4:G$1531,6,0)</f>
        <v>90</v>
      </c>
      <c r="H51" s="19">
        <f>VLOOKUP(B51,[1]Sheet1!B$4:H$1531,7,0)</f>
        <v>90</v>
      </c>
      <c r="I51" s="24" t="str">
        <f t="shared" si="0"/>
        <v>Xuất sắc</v>
      </c>
      <c r="J51" s="19">
        <f>VLOOKUP(B51,[1]Sheet1!B$4:J$1531,9,0)</f>
        <v>90</v>
      </c>
      <c r="K51" s="24" t="str">
        <f t="shared" si="0"/>
        <v>Xuất sắc</v>
      </c>
    </row>
    <row r="52" spans="1:11" ht="15.75" x14ac:dyDescent="0.25">
      <c r="A52" s="12">
        <v>40</v>
      </c>
      <c r="B52" s="21" t="s">
        <v>120</v>
      </c>
      <c r="C52" s="22" t="s">
        <v>121</v>
      </c>
      <c r="D52" s="23">
        <v>37923</v>
      </c>
      <c r="E52" s="19">
        <f>VLOOKUP(B52,[1]Sheet1!B$4:E$1531,4,0)</f>
        <v>90</v>
      </c>
      <c r="F52" s="19">
        <f>VLOOKUP(B52,[1]Sheet1!B$4:F$1531,5,0)</f>
        <v>90</v>
      </c>
      <c r="G52" s="19">
        <f>VLOOKUP(B52,[1]Sheet1!B$4:G$1531,6,0)</f>
        <v>90</v>
      </c>
      <c r="H52" s="19">
        <f>VLOOKUP(B52,[1]Sheet1!B$4:H$1531,7,0)</f>
        <v>90</v>
      </c>
      <c r="I52" s="24" t="str">
        <f t="shared" si="0"/>
        <v>Xuất sắc</v>
      </c>
      <c r="J52" s="19">
        <f>VLOOKUP(B52,[1]Sheet1!B$4:J$1531,9,0)</f>
        <v>90</v>
      </c>
      <c r="K52" s="24" t="str">
        <f t="shared" si="0"/>
        <v>Xuất sắc</v>
      </c>
    </row>
    <row r="53" spans="1:11" ht="15.75" x14ac:dyDescent="0.25">
      <c r="A53" s="12">
        <v>41</v>
      </c>
      <c r="B53" s="21" t="s">
        <v>122</v>
      </c>
      <c r="C53" s="22" t="s">
        <v>123</v>
      </c>
      <c r="D53" s="23">
        <v>37864</v>
      </c>
      <c r="E53" s="19">
        <f>VLOOKUP(B53,[1]Sheet1!B$4:E$1531,4,0)</f>
        <v>80</v>
      </c>
      <c r="F53" s="19">
        <f>VLOOKUP(B53,[1]Sheet1!B$4:F$1531,5,0)</f>
        <v>80</v>
      </c>
      <c r="G53" s="19">
        <f>VLOOKUP(B53,[1]Sheet1!B$4:G$1531,6,0)</f>
        <v>80</v>
      </c>
      <c r="H53" s="19">
        <f>VLOOKUP(B53,[1]Sheet1!B$4:H$1531,7,0)</f>
        <v>80</v>
      </c>
      <c r="I53" s="24" t="str">
        <f t="shared" si="0"/>
        <v>Tốt</v>
      </c>
      <c r="J53" s="19">
        <f>VLOOKUP(B53,[1]Sheet1!B$4:J$1531,9,0)</f>
        <v>80</v>
      </c>
      <c r="K53" s="24" t="str">
        <f t="shared" si="0"/>
        <v>Tốt</v>
      </c>
    </row>
    <row r="54" spans="1:11" ht="15.75" x14ac:dyDescent="0.25">
      <c r="A54" s="12">
        <v>42</v>
      </c>
      <c r="B54" s="21" t="s">
        <v>124</v>
      </c>
      <c r="C54" s="22" t="s">
        <v>125</v>
      </c>
      <c r="D54" s="23">
        <v>37733</v>
      </c>
      <c r="E54" s="19">
        <f>VLOOKUP(B54,[1]Sheet1!B$4:E$1531,4,0)</f>
        <v>90</v>
      </c>
      <c r="F54" s="19">
        <f>VLOOKUP(B54,[1]Sheet1!B$4:F$1531,5,0)</f>
        <v>90</v>
      </c>
      <c r="G54" s="19">
        <f>VLOOKUP(B54,[1]Sheet1!B$4:G$1531,6,0)</f>
        <v>90</v>
      </c>
      <c r="H54" s="19">
        <f>VLOOKUP(B54,[1]Sheet1!B$4:H$1531,7,0)</f>
        <v>90</v>
      </c>
      <c r="I54" s="24" t="str">
        <f t="shared" si="0"/>
        <v>Xuất sắc</v>
      </c>
      <c r="J54" s="19">
        <f>VLOOKUP(B54,[1]Sheet1!B$4:J$1531,9,0)</f>
        <v>90</v>
      </c>
      <c r="K54" s="24" t="str">
        <f t="shared" si="0"/>
        <v>Xuất sắc</v>
      </c>
    </row>
    <row r="55" spans="1:11" ht="15.75" x14ac:dyDescent="0.25">
      <c r="A55" s="12">
        <v>43</v>
      </c>
      <c r="B55" s="21" t="s">
        <v>126</v>
      </c>
      <c r="C55" s="22" t="s">
        <v>127</v>
      </c>
      <c r="D55" s="23">
        <v>37972</v>
      </c>
      <c r="E55" s="19">
        <f>VLOOKUP(B55,[1]Sheet1!B$4:E$1531,4,0)</f>
        <v>90</v>
      </c>
      <c r="F55" s="19">
        <f>VLOOKUP(B55,[1]Sheet1!B$4:F$1531,5,0)</f>
        <v>90</v>
      </c>
      <c r="G55" s="19">
        <f>VLOOKUP(B55,[1]Sheet1!B$4:G$1531,6,0)</f>
        <v>90</v>
      </c>
      <c r="H55" s="19">
        <f>VLOOKUP(B55,[1]Sheet1!B$4:H$1531,7,0)</f>
        <v>90</v>
      </c>
      <c r="I55" s="24" t="str">
        <f t="shared" si="0"/>
        <v>Xuất sắc</v>
      </c>
      <c r="J55" s="19">
        <f>VLOOKUP(B55,[1]Sheet1!B$4:J$1531,9,0)</f>
        <v>90</v>
      </c>
      <c r="K55" s="24" t="str">
        <f t="shared" si="0"/>
        <v>Xuất sắc</v>
      </c>
    </row>
    <row r="56" spans="1:11" ht="15.75" x14ac:dyDescent="0.25">
      <c r="A56" s="12">
        <v>44</v>
      </c>
      <c r="B56" s="21" t="s">
        <v>128</v>
      </c>
      <c r="C56" s="22" t="s">
        <v>129</v>
      </c>
      <c r="D56" s="23">
        <v>37684</v>
      </c>
      <c r="E56" s="19">
        <f>VLOOKUP(B56,[1]Sheet1!B$4:E$1531,4,0)</f>
        <v>90</v>
      </c>
      <c r="F56" s="19">
        <f>VLOOKUP(B56,[1]Sheet1!B$4:F$1531,5,0)</f>
        <v>90</v>
      </c>
      <c r="G56" s="19">
        <f>VLOOKUP(B56,[1]Sheet1!B$4:G$1531,6,0)</f>
        <v>90</v>
      </c>
      <c r="H56" s="19">
        <f>VLOOKUP(B56,[1]Sheet1!B$4:H$1531,7,0)</f>
        <v>90</v>
      </c>
      <c r="I56" s="24" t="str">
        <f t="shared" si="0"/>
        <v>Xuất sắc</v>
      </c>
      <c r="J56" s="19">
        <f>VLOOKUP(B56,[1]Sheet1!B$4:J$1531,9,0)</f>
        <v>90</v>
      </c>
      <c r="K56" s="24" t="str">
        <f t="shared" si="0"/>
        <v>Xuất sắc</v>
      </c>
    </row>
    <row r="57" spans="1:11" ht="15.75" x14ac:dyDescent="0.25">
      <c r="A57" s="12">
        <v>45</v>
      </c>
      <c r="B57" s="21" t="s">
        <v>130</v>
      </c>
      <c r="C57" s="22" t="s">
        <v>131</v>
      </c>
      <c r="D57" s="23">
        <v>37824</v>
      </c>
      <c r="E57" s="19">
        <f>VLOOKUP(B57,[1]Sheet1!B$4:E$1531,4,0)</f>
        <v>60</v>
      </c>
      <c r="F57" s="19">
        <f>VLOOKUP(B57,[1]Sheet1!B$4:F$1531,5,0)</f>
        <v>72</v>
      </c>
      <c r="G57" s="19">
        <f>VLOOKUP(B57,[1]Sheet1!B$4:G$1531,6,0)</f>
        <v>72</v>
      </c>
      <c r="H57" s="19">
        <f>VLOOKUP(B57,[1]Sheet1!B$4:H$1531,7,0)</f>
        <v>72</v>
      </c>
      <c r="I57" s="24" t="str">
        <f t="shared" si="0"/>
        <v>Khá</v>
      </c>
      <c r="J57" s="19">
        <f>VLOOKUP(B57,[1]Sheet1!B$4:J$1531,9,0)</f>
        <v>72</v>
      </c>
      <c r="K57" s="24" t="str">
        <f t="shared" si="0"/>
        <v>Khá</v>
      </c>
    </row>
    <row r="58" spans="1:11" ht="15.75" x14ac:dyDescent="0.25">
      <c r="A58" s="12">
        <v>46</v>
      </c>
      <c r="B58" s="21" t="s">
        <v>132</v>
      </c>
      <c r="C58" s="22" t="s">
        <v>133</v>
      </c>
      <c r="D58" s="23">
        <v>37642</v>
      </c>
      <c r="E58" s="19">
        <f>VLOOKUP(B58,[1]Sheet1!B$4:E$1531,4,0)</f>
        <v>90</v>
      </c>
      <c r="F58" s="19">
        <f>VLOOKUP(B58,[1]Sheet1!B$4:F$1531,5,0)</f>
        <v>90</v>
      </c>
      <c r="G58" s="19">
        <f>VLOOKUP(B58,[1]Sheet1!B$4:G$1531,6,0)</f>
        <v>90</v>
      </c>
      <c r="H58" s="19">
        <f>VLOOKUP(B58,[1]Sheet1!B$4:H$1531,7,0)</f>
        <v>90</v>
      </c>
      <c r="I58" s="24" t="str">
        <f t="shared" si="0"/>
        <v>Xuất sắc</v>
      </c>
      <c r="J58" s="19">
        <f>VLOOKUP(B58,[1]Sheet1!B$4:J$1531,9,0)</f>
        <v>90</v>
      </c>
      <c r="K58" s="24" t="str">
        <f t="shared" si="0"/>
        <v>Xuất sắc</v>
      </c>
    </row>
    <row r="59" spans="1:11" ht="15.75" x14ac:dyDescent="0.25">
      <c r="A59" s="12">
        <v>47</v>
      </c>
      <c r="B59" s="21" t="s">
        <v>134</v>
      </c>
      <c r="C59" s="22" t="s">
        <v>135</v>
      </c>
      <c r="D59" s="23">
        <v>37814</v>
      </c>
      <c r="E59" s="19">
        <f>VLOOKUP(B59,[1]Sheet1!B$4:E$1531,4,0)</f>
        <v>90</v>
      </c>
      <c r="F59" s="19">
        <f>VLOOKUP(B59,[1]Sheet1!B$4:F$1531,5,0)</f>
        <v>90</v>
      </c>
      <c r="G59" s="19">
        <f>VLOOKUP(B59,[1]Sheet1!B$4:G$1531,6,0)</f>
        <v>90</v>
      </c>
      <c r="H59" s="19">
        <f>VLOOKUP(B59,[1]Sheet1!B$4:H$1531,7,0)</f>
        <v>90</v>
      </c>
      <c r="I59" s="24" t="str">
        <f t="shared" si="0"/>
        <v>Xuất sắc</v>
      </c>
      <c r="J59" s="19">
        <f>VLOOKUP(B59,[1]Sheet1!B$4:J$1531,9,0)</f>
        <v>90</v>
      </c>
      <c r="K59" s="24" t="str">
        <f t="shared" si="0"/>
        <v>Xuất sắc</v>
      </c>
    </row>
    <row r="60" spans="1:11" ht="15.75" x14ac:dyDescent="0.25">
      <c r="A60" s="12">
        <v>48</v>
      </c>
      <c r="B60" s="21" t="s">
        <v>136</v>
      </c>
      <c r="C60" s="22" t="s">
        <v>137</v>
      </c>
      <c r="D60" s="23">
        <v>37894</v>
      </c>
      <c r="E60" s="19">
        <f>VLOOKUP(B60,[1]Sheet1!B$4:E$1531,4,0)</f>
        <v>80</v>
      </c>
      <c r="F60" s="19">
        <f>VLOOKUP(B60,[1]Sheet1!B$4:F$1531,5,0)</f>
        <v>80</v>
      </c>
      <c r="G60" s="19">
        <f>VLOOKUP(B60,[1]Sheet1!B$4:G$1531,6,0)</f>
        <v>80</v>
      </c>
      <c r="H60" s="19">
        <f>VLOOKUP(B60,[1]Sheet1!B$4:H$1531,7,0)</f>
        <v>80</v>
      </c>
      <c r="I60" s="24" t="str">
        <f t="shared" si="0"/>
        <v>Tốt</v>
      </c>
      <c r="J60" s="19">
        <f>VLOOKUP(B60,[1]Sheet1!B$4:J$1531,9,0)</f>
        <v>80</v>
      </c>
      <c r="K60" s="24" t="str">
        <f t="shared" si="0"/>
        <v>Tốt</v>
      </c>
    </row>
    <row r="61" spans="1:11" ht="15.75" x14ac:dyDescent="0.25">
      <c r="A61" s="12">
        <v>49</v>
      </c>
      <c r="B61" s="21" t="s">
        <v>138</v>
      </c>
      <c r="C61" s="22" t="s">
        <v>139</v>
      </c>
      <c r="D61" s="23">
        <v>37685</v>
      </c>
      <c r="E61" s="19">
        <f>VLOOKUP(B61,[1]Sheet1!B$4:E$1531,4,0)</f>
        <v>90</v>
      </c>
      <c r="F61" s="19">
        <f>VLOOKUP(B61,[1]Sheet1!B$4:F$1531,5,0)</f>
        <v>90</v>
      </c>
      <c r="G61" s="19">
        <f>VLOOKUP(B61,[1]Sheet1!B$4:G$1531,6,0)</f>
        <v>90</v>
      </c>
      <c r="H61" s="19">
        <f>VLOOKUP(B61,[1]Sheet1!B$4:H$1531,7,0)</f>
        <v>90</v>
      </c>
      <c r="I61" s="24" t="str">
        <f t="shared" si="0"/>
        <v>Xuất sắc</v>
      </c>
      <c r="J61" s="19">
        <f>VLOOKUP(B61,[1]Sheet1!B$4:J$1531,9,0)</f>
        <v>90</v>
      </c>
      <c r="K61" s="24" t="str">
        <f t="shared" si="0"/>
        <v>Xuất sắc</v>
      </c>
    </row>
    <row r="62" spans="1:11" ht="15.75" x14ac:dyDescent="0.25">
      <c r="A62" s="12">
        <v>50</v>
      </c>
      <c r="B62" s="21" t="s">
        <v>140</v>
      </c>
      <c r="C62" s="22" t="s">
        <v>141</v>
      </c>
      <c r="D62" s="23">
        <v>37917</v>
      </c>
      <c r="E62" s="19">
        <f>VLOOKUP(B62,[1]Sheet1!B$4:E$1531,4,0)</f>
        <v>70</v>
      </c>
      <c r="F62" s="19">
        <f>VLOOKUP(B62,[1]Sheet1!B$4:F$1531,5,0)</f>
        <v>70</v>
      </c>
      <c r="G62" s="19">
        <f>VLOOKUP(B62,[1]Sheet1!B$4:G$1531,6,0)</f>
        <v>70</v>
      </c>
      <c r="H62" s="19">
        <f>VLOOKUP(B62,[1]Sheet1!B$4:H$1531,7,0)</f>
        <v>70</v>
      </c>
      <c r="I62" s="24" t="str">
        <f t="shared" si="0"/>
        <v>Khá</v>
      </c>
      <c r="J62" s="19">
        <f>VLOOKUP(B62,[1]Sheet1!B$4:J$1531,9,0)</f>
        <v>70</v>
      </c>
      <c r="K62" s="24" t="str">
        <f t="shared" si="0"/>
        <v>Khá</v>
      </c>
    </row>
    <row r="63" spans="1:11" ht="15.75" x14ac:dyDescent="0.25">
      <c r="A63" s="12">
        <v>51</v>
      </c>
      <c r="B63" s="21" t="s">
        <v>142</v>
      </c>
      <c r="C63" s="22" t="s">
        <v>143</v>
      </c>
      <c r="D63" s="23">
        <v>37721</v>
      </c>
      <c r="E63" s="19">
        <f>VLOOKUP(B63,[1]Sheet1!B$4:E$1531,4,0)</f>
        <v>80</v>
      </c>
      <c r="F63" s="19">
        <f>VLOOKUP(B63,[1]Sheet1!B$4:F$1531,5,0)</f>
        <v>80</v>
      </c>
      <c r="G63" s="19">
        <f>VLOOKUP(B63,[1]Sheet1!B$4:G$1531,6,0)</f>
        <v>80</v>
      </c>
      <c r="H63" s="19">
        <f>VLOOKUP(B63,[1]Sheet1!B$4:H$1531,7,0)</f>
        <v>80</v>
      </c>
      <c r="I63" s="24" t="str">
        <f t="shared" si="0"/>
        <v>Tốt</v>
      </c>
      <c r="J63" s="19">
        <f>VLOOKUP(B63,[1]Sheet1!B$4:J$1531,9,0)</f>
        <v>80</v>
      </c>
      <c r="K63" s="24" t="str">
        <f t="shared" si="0"/>
        <v>Tốt</v>
      </c>
    </row>
    <row r="64" spans="1:11" ht="15.75" x14ac:dyDescent="0.25">
      <c r="A64" s="12">
        <v>52</v>
      </c>
      <c r="B64" s="21" t="s">
        <v>144</v>
      </c>
      <c r="C64" s="22" t="s">
        <v>145</v>
      </c>
      <c r="D64" s="23">
        <v>37982</v>
      </c>
      <c r="E64" s="19">
        <f>VLOOKUP(B64,[1]Sheet1!B$4:E$1531,4,0)</f>
        <v>90</v>
      </c>
      <c r="F64" s="19">
        <f>VLOOKUP(B64,[1]Sheet1!B$4:F$1531,5,0)</f>
        <v>90</v>
      </c>
      <c r="G64" s="19">
        <f>VLOOKUP(B64,[1]Sheet1!B$4:G$1531,6,0)</f>
        <v>90</v>
      </c>
      <c r="H64" s="19">
        <f>VLOOKUP(B64,[1]Sheet1!B$4:H$1531,7,0)</f>
        <v>90</v>
      </c>
      <c r="I64" s="24" t="str">
        <f t="shared" si="0"/>
        <v>Xuất sắc</v>
      </c>
      <c r="J64" s="19">
        <f>VLOOKUP(B64,[1]Sheet1!B$4:J$1531,9,0)</f>
        <v>90</v>
      </c>
      <c r="K64" s="24" t="str">
        <f t="shared" si="0"/>
        <v>Xuất sắc</v>
      </c>
    </row>
    <row r="65" spans="1:11" ht="15.75" x14ac:dyDescent="0.25">
      <c r="A65" s="12">
        <v>53</v>
      </c>
      <c r="B65" s="21" t="s">
        <v>146</v>
      </c>
      <c r="C65" s="22" t="s">
        <v>147</v>
      </c>
      <c r="D65" s="23">
        <v>37933</v>
      </c>
      <c r="E65" s="19">
        <f>VLOOKUP(B65,[1]Sheet1!B$4:E$1531,4,0)</f>
        <v>80</v>
      </c>
      <c r="F65" s="19">
        <f>VLOOKUP(B65,[1]Sheet1!B$4:F$1531,5,0)</f>
        <v>80</v>
      </c>
      <c r="G65" s="19">
        <f>VLOOKUP(B65,[1]Sheet1!B$4:G$1531,6,0)</f>
        <v>80</v>
      </c>
      <c r="H65" s="19">
        <f>VLOOKUP(B65,[1]Sheet1!B$4:H$1531,7,0)</f>
        <v>80</v>
      </c>
      <c r="I65" s="24" t="str">
        <f t="shared" si="0"/>
        <v>Tốt</v>
      </c>
      <c r="J65" s="19">
        <f>VLOOKUP(B65,[1]Sheet1!B$4:J$1531,9,0)</f>
        <v>80</v>
      </c>
      <c r="K65" s="24" t="str">
        <f t="shared" si="0"/>
        <v>Tốt</v>
      </c>
    </row>
    <row r="67" spans="1:11" x14ac:dyDescent="0.25">
      <c r="A67" s="29" t="s">
        <v>34</v>
      </c>
      <c r="B67" s="29"/>
      <c r="C67" s="29"/>
    </row>
  </sheetData>
  <sortState xmlns:xlrd2="http://schemas.microsoft.com/office/spreadsheetml/2017/richdata2" ref="A13:K65">
    <sortCondition ref="B13:B65"/>
  </sortState>
  <mergeCells count="19">
    <mergeCell ref="A67:C67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E10:E12"/>
    <mergeCell ref="F10:F12"/>
    <mergeCell ref="G10:G12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BDF6F-7452-4DB0-BE9A-75B8C8F214EF}">
  <dimension ref="A1:K47"/>
  <sheetViews>
    <sheetView topLeftCell="A33" workbookViewId="0">
      <selection activeCell="N13" sqref="N13"/>
    </sheetView>
  </sheetViews>
  <sheetFormatPr defaultRowHeight="15.75" x14ac:dyDescent="0.25"/>
  <cols>
    <col min="1" max="1" width="6.125" style="20" customWidth="1"/>
    <col min="2" max="2" width="9" style="4"/>
    <col min="3" max="3" width="21.25" style="1" bestFit="1" customWidth="1"/>
    <col min="4" max="4" width="11.375" style="4" customWidth="1"/>
    <col min="5" max="5" width="6.875" style="4" bestFit="1" customWidth="1"/>
    <col min="6" max="6" width="5.375" style="4" bestFit="1" customWidth="1"/>
    <col min="7" max="7" width="6.75" style="4" customWidth="1"/>
    <col min="8" max="8" width="5.375" style="4" bestFit="1" customWidth="1"/>
    <col min="9" max="9" width="9" style="1"/>
    <col min="10" max="10" width="5.375" style="4" bestFit="1" customWidth="1"/>
    <col min="11" max="16384" width="9" style="1"/>
  </cols>
  <sheetData>
    <row r="1" spans="1:11" ht="16.5" x14ac:dyDescent="0.25">
      <c r="A1" s="26" t="s">
        <v>0</v>
      </c>
      <c r="B1" s="26"/>
      <c r="C1" s="26"/>
      <c r="D1" s="26"/>
      <c r="G1" s="27" t="s">
        <v>2</v>
      </c>
      <c r="H1" s="27"/>
      <c r="I1" s="27"/>
      <c r="J1" s="27"/>
      <c r="K1" s="27"/>
    </row>
    <row r="2" spans="1:11" ht="16.5" x14ac:dyDescent="0.25">
      <c r="A2" s="28" t="s">
        <v>1</v>
      </c>
      <c r="B2" s="28"/>
      <c r="C2" s="28"/>
      <c r="D2" s="28"/>
      <c r="G2" s="27" t="s">
        <v>3</v>
      </c>
      <c r="H2" s="27"/>
      <c r="I2" s="27"/>
      <c r="J2" s="27"/>
      <c r="K2" s="27"/>
    </row>
    <row r="5" spans="1:11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9.5" x14ac:dyDescent="0.25">
      <c r="A6" s="25" t="s">
        <v>41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19.5" x14ac:dyDescent="0.25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10" spans="1:11" x14ac:dyDescent="0.25">
      <c r="A10" s="31" t="s">
        <v>5</v>
      </c>
      <c r="B10" s="31" t="s">
        <v>6</v>
      </c>
      <c r="C10" s="31" t="s">
        <v>7</v>
      </c>
      <c r="D10" s="31" t="s">
        <v>8</v>
      </c>
      <c r="E10" s="32" t="s">
        <v>37</v>
      </c>
      <c r="F10" s="32" t="s">
        <v>36</v>
      </c>
      <c r="G10" s="32" t="s">
        <v>35</v>
      </c>
      <c r="H10" s="31" t="s">
        <v>10</v>
      </c>
      <c r="I10" s="31"/>
      <c r="J10" s="31" t="s">
        <v>10</v>
      </c>
      <c r="K10" s="31"/>
    </row>
    <row r="11" spans="1:11" ht="36.75" customHeight="1" x14ac:dyDescent="0.25">
      <c r="A11" s="31"/>
      <c r="B11" s="31"/>
      <c r="C11" s="31"/>
      <c r="D11" s="31"/>
      <c r="E11" s="33"/>
      <c r="F11" s="33"/>
      <c r="G11" s="33"/>
      <c r="H11" s="31" t="s">
        <v>11</v>
      </c>
      <c r="I11" s="31"/>
      <c r="J11" s="31" t="s">
        <v>26</v>
      </c>
      <c r="K11" s="31"/>
    </row>
    <row r="12" spans="1:11" x14ac:dyDescent="0.25">
      <c r="A12" s="31"/>
      <c r="B12" s="31"/>
      <c r="C12" s="31"/>
      <c r="D12" s="31"/>
      <c r="E12" s="34"/>
      <c r="F12" s="34"/>
      <c r="G12" s="34"/>
      <c r="H12" s="5" t="s">
        <v>9</v>
      </c>
      <c r="I12" s="5" t="s">
        <v>12</v>
      </c>
      <c r="J12" s="5" t="s">
        <v>9</v>
      </c>
      <c r="K12" s="5" t="s">
        <v>12</v>
      </c>
    </row>
    <row r="13" spans="1:11" x14ac:dyDescent="0.25">
      <c r="A13" s="19">
        <v>1</v>
      </c>
      <c r="B13" s="21" t="s">
        <v>148</v>
      </c>
      <c r="C13" s="22" t="s">
        <v>149</v>
      </c>
      <c r="D13" s="23">
        <v>37905</v>
      </c>
      <c r="E13" s="19">
        <f>VLOOKUP(B13,[1]Sheet1!B$4:E$1531,4,0)</f>
        <v>80</v>
      </c>
      <c r="F13" s="19">
        <f>VLOOKUP(B13,[1]Sheet1!B$4:F$1531,5,0)</f>
        <v>80</v>
      </c>
      <c r="G13" s="19">
        <f>VLOOKUP(B13,[1]Sheet1!B$4:G$1531,6,0)</f>
        <v>80</v>
      </c>
      <c r="H13" s="19">
        <f>VLOOKUP(B13,[1]Sheet1!B$4:H$1531,7,0)</f>
        <v>80</v>
      </c>
      <c r="I13" s="24" t="str">
        <f t="shared" ref="I13:I45" si="0">IF(H13&gt;=90,"Xuất sắc",IF(H13&gt;=80,"Tốt", IF(H13&gt;=65,"Khá",IF(H13&gt;=50,"Trung bình", IF(H13&gt;=35, "Yếu", "Kém")))))</f>
        <v>Tốt</v>
      </c>
      <c r="J13" s="19">
        <f>VLOOKUP(B13,[1]Sheet1!B$4:J$1531,9,0)</f>
        <v>80</v>
      </c>
      <c r="K13" s="24" t="str">
        <f t="shared" ref="K13:K45" si="1">IF(J13&gt;=90,"Xuất sắc",IF(J13&gt;=80,"Tốt", IF(J13&gt;=65,"Khá",IF(J13&gt;=50,"Trung bình", IF(J13&gt;=35, "Yếu", "Kém")))))</f>
        <v>Tốt</v>
      </c>
    </row>
    <row r="14" spans="1:11" x14ac:dyDescent="0.25">
      <c r="A14" s="19">
        <v>2</v>
      </c>
      <c r="B14" s="21" t="s">
        <v>150</v>
      </c>
      <c r="C14" s="22" t="s">
        <v>151</v>
      </c>
      <c r="D14" s="23">
        <v>37656</v>
      </c>
      <c r="E14" s="19">
        <f>VLOOKUP(B14,[1]Sheet1!B$4:E$1531,4,0)</f>
        <v>90</v>
      </c>
      <c r="F14" s="19">
        <f>VLOOKUP(B14,[1]Sheet1!B$4:F$1531,5,0)</f>
        <v>90</v>
      </c>
      <c r="G14" s="19">
        <f>VLOOKUP(B14,[1]Sheet1!B$4:G$1531,6,0)</f>
        <v>90</v>
      </c>
      <c r="H14" s="19">
        <f>VLOOKUP(B14,[1]Sheet1!B$4:H$1531,7,0)</f>
        <v>90</v>
      </c>
      <c r="I14" s="24" t="str">
        <f t="shared" si="0"/>
        <v>Xuất sắc</v>
      </c>
      <c r="J14" s="19">
        <f>VLOOKUP(B14,[1]Sheet1!B$4:J$1531,9,0)</f>
        <v>90</v>
      </c>
      <c r="K14" s="24" t="str">
        <f t="shared" si="1"/>
        <v>Xuất sắc</v>
      </c>
    </row>
    <row r="15" spans="1:11" x14ac:dyDescent="0.25">
      <c r="A15" s="19">
        <v>3</v>
      </c>
      <c r="B15" s="21" t="s">
        <v>152</v>
      </c>
      <c r="C15" s="22" t="s">
        <v>153</v>
      </c>
      <c r="D15" s="23">
        <v>37911</v>
      </c>
      <c r="E15" s="19">
        <f>VLOOKUP(B15,[1]Sheet1!B$4:E$1531,4,0)</f>
        <v>92</v>
      </c>
      <c r="F15" s="19">
        <f>VLOOKUP(B15,[1]Sheet1!B$4:F$1531,5,0)</f>
        <v>92</v>
      </c>
      <c r="G15" s="19">
        <f>VLOOKUP(B15,[1]Sheet1!B$4:G$1531,6,0)</f>
        <v>92</v>
      </c>
      <c r="H15" s="19">
        <f>VLOOKUP(B15,[1]Sheet1!B$4:H$1531,7,0)</f>
        <v>92</v>
      </c>
      <c r="I15" s="24" t="str">
        <f t="shared" si="0"/>
        <v>Xuất sắc</v>
      </c>
      <c r="J15" s="19">
        <f>VLOOKUP(B15,[1]Sheet1!B$4:J$1531,9,0)</f>
        <v>92</v>
      </c>
      <c r="K15" s="24" t="str">
        <f t="shared" si="1"/>
        <v>Xuất sắc</v>
      </c>
    </row>
    <row r="16" spans="1:11" x14ac:dyDescent="0.25">
      <c r="A16" s="19">
        <v>4</v>
      </c>
      <c r="B16" s="21" t="s">
        <v>154</v>
      </c>
      <c r="C16" s="22" t="s">
        <v>155</v>
      </c>
      <c r="D16" s="23">
        <v>37928</v>
      </c>
      <c r="E16" s="19">
        <f>VLOOKUP(B16,[1]Sheet1!B$4:E$1531,4,0)</f>
        <v>90</v>
      </c>
      <c r="F16" s="19">
        <f>VLOOKUP(B16,[1]Sheet1!B$4:F$1531,5,0)</f>
        <v>90</v>
      </c>
      <c r="G16" s="19">
        <f>VLOOKUP(B16,[1]Sheet1!B$4:G$1531,6,0)</f>
        <v>90</v>
      </c>
      <c r="H16" s="19">
        <f>VLOOKUP(B16,[1]Sheet1!B$4:H$1531,7,0)</f>
        <v>90</v>
      </c>
      <c r="I16" s="24" t="str">
        <f t="shared" si="0"/>
        <v>Xuất sắc</v>
      </c>
      <c r="J16" s="19">
        <f>VLOOKUP(B16,[1]Sheet1!B$4:J$1531,9,0)</f>
        <v>90</v>
      </c>
      <c r="K16" s="24" t="str">
        <f t="shared" si="1"/>
        <v>Xuất sắc</v>
      </c>
    </row>
    <row r="17" spans="1:11" x14ac:dyDescent="0.25">
      <c r="A17" s="19">
        <v>5</v>
      </c>
      <c r="B17" s="21" t="s">
        <v>156</v>
      </c>
      <c r="C17" s="22" t="s">
        <v>157</v>
      </c>
      <c r="D17" s="23">
        <v>37927</v>
      </c>
      <c r="E17" s="19">
        <f>VLOOKUP(B17,[1]Sheet1!B$4:E$1531,4,0)</f>
        <v>90</v>
      </c>
      <c r="F17" s="19">
        <f>VLOOKUP(B17,[1]Sheet1!B$4:F$1531,5,0)</f>
        <v>90</v>
      </c>
      <c r="G17" s="19">
        <f>VLOOKUP(B17,[1]Sheet1!B$4:G$1531,6,0)</f>
        <v>90</v>
      </c>
      <c r="H17" s="19">
        <f>VLOOKUP(B17,[1]Sheet1!B$4:H$1531,7,0)</f>
        <v>90</v>
      </c>
      <c r="I17" s="24" t="str">
        <f t="shared" si="0"/>
        <v>Xuất sắc</v>
      </c>
      <c r="J17" s="19">
        <f>VLOOKUP(B17,[1]Sheet1!B$4:J$1531,9,0)</f>
        <v>90</v>
      </c>
      <c r="K17" s="24" t="str">
        <f t="shared" si="1"/>
        <v>Xuất sắc</v>
      </c>
    </row>
    <row r="18" spans="1:11" x14ac:dyDescent="0.25">
      <c r="A18" s="19">
        <v>6</v>
      </c>
      <c r="B18" s="21" t="s">
        <v>158</v>
      </c>
      <c r="C18" s="22" t="s">
        <v>159</v>
      </c>
      <c r="D18" s="23">
        <v>37659</v>
      </c>
      <c r="E18" s="19">
        <f>VLOOKUP(B18,[1]Sheet1!B$4:E$1531,4,0)</f>
        <v>90</v>
      </c>
      <c r="F18" s="19">
        <f>VLOOKUP(B18,[1]Sheet1!B$4:F$1531,5,0)</f>
        <v>90</v>
      </c>
      <c r="G18" s="19">
        <f>VLOOKUP(B18,[1]Sheet1!B$4:G$1531,6,0)</f>
        <v>90</v>
      </c>
      <c r="H18" s="19">
        <f>VLOOKUP(B18,[1]Sheet1!B$4:H$1531,7,0)</f>
        <v>90</v>
      </c>
      <c r="I18" s="24" t="str">
        <f t="shared" si="0"/>
        <v>Xuất sắc</v>
      </c>
      <c r="J18" s="19">
        <f>VLOOKUP(B18,[1]Sheet1!B$4:J$1531,9,0)</f>
        <v>90</v>
      </c>
      <c r="K18" s="24" t="str">
        <f t="shared" si="1"/>
        <v>Xuất sắc</v>
      </c>
    </row>
    <row r="19" spans="1:11" x14ac:dyDescent="0.25">
      <c r="A19" s="19">
        <v>7</v>
      </c>
      <c r="B19" s="21" t="s">
        <v>160</v>
      </c>
      <c r="C19" s="22" t="s">
        <v>161</v>
      </c>
      <c r="D19" s="23">
        <v>37754</v>
      </c>
      <c r="E19" s="19">
        <f>VLOOKUP(B19,[1]Sheet1!B$4:E$1531,4,0)</f>
        <v>90</v>
      </c>
      <c r="F19" s="19">
        <f>VLOOKUP(B19,[1]Sheet1!B$4:F$1531,5,0)</f>
        <v>90</v>
      </c>
      <c r="G19" s="19">
        <f>VLOOKUP(B19,[1]Sheet1!B$4:G$1531,6,0)</f>
        <v>90</v>
      </c>
      <c r="H19" s="19">
        <f>VLOOKUP(B19,[1]Sheet1!B$4:H$1531,7,0)</f>
        <v>90</v>
      </c>
      <c r="I19" s="24" t="str">
        <f t="shared" si="0"/>
        <v>Xuất sắc</v>
      </c>
      <c r="J19" s="19">
        <f>VLOOKUP(B19,[1]Sheet1!B$4:J$1531,9,0)</f>
        <v>90</v>
      </c>
      <c r="K19" s="24" t="str">
        <f t="shared" si="1"/>
        <v>Xuất sắc</v>
      </c>
    </row>
    <row r="20" spans="1:11" x14ac:dyDescent="0.25">
      <c r="A20" s="19">
        <v>8</v>
      </c>
      <c r="B20" s="21" t="s">
        <v>162</v>
      </c>
      <c r="C20" s="22" t="s">
        <v>163</v>
      </c>
      <c r="D20" s="23">
        <v>37676</v>
      </c>
      <c r="E20" s="19">
        <f>VLOOKUP(B20,[1]Sheet1!B$4:E$1531,4,0)</f>
        <v>80</v>
      </c>
      <c r="F20" s="19">
        <f>VLOOKUP(B20,[1]Sheet1!B$4:F$1531,5,0)</f>
        <v>80</v>
      </c>
      <c r="G20" s="19">
        <f>VLOOKUP(B20,[1]Sheet1!B$4:G$1531,6,0)</f>
        <v>80</v>
      </c>
      <c r="H20" s="19">
        <f>VLOOKUP(B20,[1]Sheet1!B$4:H$1531,7,0)</f>
        <v>80</v>
      </c>
      <c r="I20" s="24" t="str">
        <f t="shared" si="0"/>
        <v>Tốt</v>
      </c>
      <c r="J20" s="19">
        <f>VLOOKUP(B20,[1]Sheet1!B$4:J$1531,9,0)</f>
        <v>80</v>
      </c>
      <c r="K20" s="24" t="str">
        <f t="shared" si="1"/>
        <v>Tốt</v>
      </c>
    </row>
    <row r="21" spans="1:11" x14ac:dyDescent="0.25">
      <c r="A21" s="19">
        <v>9</v>
      </c>
      <c r="B21" s="21" t="s">
        <v>164</v>
      </c>
      <c r="C21" s="22" t="s">
        <v>165</v>
      </c>
      <c r="D21" s="23">
        <v>37476</v>
      </c>
      <c r="E21" s="19">
        <f>VLOOKUP(B21,[1]Sheet1!B$4:E$1531,4,0)</f>
        <v>67</v>
      </c>
      <c r="F21" s="19">
        <f>VLOOKUP(B21,[1]Sheet1!B$4:F$1531,5,0)</f>
        <v>67</v>
      </c>
      <c r="G21" s="19">
        <f>VLOOKUP(B21,[1]Sheet1!B$4:G$1531,6,0)</f>
        <v>67</v>
      </c>
      <c r="H21" s="19">
        <f>VLOOKUP(B21,[1]Sheet1!B$4:H$1531,7,0)</f>
        <v>67</v>
      </c>
      <c r="I21" s="24" t="str">
        <f t="shared" si="0"/>
        <v>Khá</v>
      </c>
      <c r="J21" s="19">
        <f>VLOOKUP(B21,[1]Sheet1!B$4:J$1531,9,0)</f>
        <v>67</v>
      </c>
      <c r="K21" s="24" t="str">
        <f t="shared" si="1"/>
        <v>Khá</v>
      </c>
    </row>
    <row r="22" spans="1:11" x14ac:dyDescent="0.25">
      <c r="A22" s="19">
        <v>10</v>
      </c>
      <c r="B22" s="21" t="s">
        <v>166</v>
      </c>
      <c r="C22" s="22" t="s">
        <v>167</v>
      </c>
      <c r="D22" s="23">
        <v>37722</v>
      </c>
      <c r="E22" s="19">
        <f>VLOOKUP(B22,[1]Sheet1!B$4:E$1531,4,0)</f>
        <v>90</v>
      </c>
      <c r="F22" s="19">
        <f>VLOOKUP(B22,[1]Sheet1!B$4:F$1531,5,0)</f>
        <v>90</v>
      </c>
      <c r="G22" s="19">
        <f>VLOOKUP(B22,[1]Sheet1!B$4:G$1531,6,0)</f>
        <v>90</v>
      </c>
      <c r="H22" s="19">
        <f>VLOOKUP(B22,[1]Sheet1!B$4:H$1531,7,0)</f>
        <v>90</v>
      </c>
      <c r="I22" s="24" t="str">
        <f t="shared" si="0"/>
        <v>Xuất sắc</v>
      </c>
      <c r="J22" s="19">
        <f>VLOOKUP(B22,[1]Sheet1!B$4:J$1531,9,0)</f>
        <v>90</v>
      </c>
      <c r="K22" s="24" t="str">
        <f t="shared" si="1"/>
        <v>Xuất sắc</v>
      </c>
    </row>
    <row r="23" spans="1:11" x14ac:dyDescent="0.25">
      <c r="A23" s="19">
        <v>11</v>
      </c>
      <c r="B23" s="21" t="s">
        <v>168</v>
      </c>
      <c r="C23" s="22" t="s">
        <v>169</v>
      </c>
      <c r="D23" s="23">
        <v>37669</v>
      </c>
      <c r="E23" s="19">
        <f>VLOOKUP(B23,[1]Sheet1!B$4:E$1531,4,0)</f>
        <v>90</v>
      </c>
      <c r="F23" s="19">
        <f>VLOOKUP(B23,[1]Sheet1!B$4:F$1531,5,0)</f>
        <v>90</v>
      </c>
      <c r="G23" s="19">
        <f>VLOOKUP(B23,[1]Sheet1!B$4:G$1531,6,0)</f>
        <v>90</v>
      </c>
      <c r="H23" s="19">
        <f>VLOOKUP(B23,[1]Sheet1!B$4:H$1531,7,0)</f>
        <v>90</v>
      </c>
      <c r="I23" s="24" t="str">
        <f t="shared" si="0"/>
        <v>Xuất sắc</v>
      </c>
      <c r="J23" s="19">
        <f>VLOOKUP(B23,[1]Sheet1!B$4:J$1531,9,0)</f>
        <v>90</v>
      </c>
      <c r="K23" s="24" t="str">
        <f t="shared" si="1"/>
        <v>Xuất sắc</v>
      </c>
    </row>
    <row r="24" spans="1:11" x14ac:dyDescent="0.25">
      <c r="A24" s="19">
        <v>12</v>
      </c>
      <c r="B24" s="21" t="s">
        <v>170</v>
      </c>
      <c r="C24" s="22" t="s">
        <v>171</v>
      </c>
      <c r="D24" s="23">
        <v>37853</v>
      </c>
      <c r="E24" s="19">
        <f>VLOOKUP(B24,[1]Sheet1!B$4:E$1531,4,0)</f>
        <v>90</v>
      </c>
      <c r="F24" s="19">
        <f>VLOOKUP(B24,[1]Sheet1!B$4:F$1531,5,0)</f>
        <v>90</v>
      </c>
      <c r="G24" s="19">
        <f>VLOOKUP(B24,[1]Sheet1!B$4:G$1531,6,0)</f>
        <v>90</v>
      </c>
      <c r="H24" s="19">
        <f>VLOOKUP(B24,[1]Sheet1!B$4:H$1531,7,0)</f>
        <v>90</v>
      </c>
      <c r="I24" s="24" t="str">
        <f t="shared" si="0"/>
        <v>Xuất sắc</v>
      </c>
      <c r="J24" s="19">
        <f>VLOOKUP(B24,[1]Sheet1!B$4:J$1531,9,0)</f>
        <v>90</v>
      </c>
      <c r="K24" s="24" t="str">
        <f t="shared" si="1"/>
        <v>Xuất sắc</v>
      </c>
    </row>
    <row r="25" spans="1:11" x14ac:dyDescent="0.25">
      <c r="A25" s="19">
        <v>13</v>
      </c>
      <c r="B25" s="21" t="s">
        <v>172</v>
      </c>
      <c r="C25" s="22" t="s">
        <v>173</v>
      </c>
      <c r="D25" s="23">
        <v>37816</v>
      </c>
      <c r="E25" s="19">
        <f>VLOOKUP(B25,[1]Sheet1!B$4:E$1531,4,0)</f>
        <v>90</v>
      </c>
      <c r="F25" s="19">
        <f>VLOOKUP(B25,[1]Sheet1!B$4:F$1531,5,0)</f>
        <v>90</v>
      </c>
      <c r="G25" s="19">
        <f>VLOOKUP(B25,[1]Sheet1!B$4:G$1531,6,0)</f>
        <v>90</v>
      </c>
      <c r="H25" s="19">
        <f>VLOOKUP(B25,[1]Sheet1!B$4:H$1531,7,0)</f>
        <v>90</v>
      </c>
      <c r="I25" s="24" t="str">
        <f t="shared" si="0"/>
        <v>Xuất sắc</v>
      </c>
      <c r="J25" s="19">
        <f>VLOOKUP(B25,[1]Sheet1!B$4:J$1531,9,0)</f>
        <v>90</v>
      </c>
      <c r="K25" s="24" t="str">
        <f t="shared" si="1"/>
        <v>Xuất sắc</v>
      </c>
    </row>
    <row r="26" spans="1:11" x14ac:dyDescent="0.25">
      <c r="A26" s="19">
        <v>14</v>
      </c>
      <c r="B26" s="21" t="s">
        <v>174</v>
      </c>
      <c r="C26" s="22" t="s">
        <v>175</v>
      </c>
      <c r="D26" s="23">
        <v>37696</v>
      </c>
      <c r="E26" s="19">
        <f>VLOOKUP(B26,[1]Sheet1!B$4:E$1531,4,0)</f>
        <v>90</v>
      </c>
      <c r="F26" s="19">
        <f>VLOOKUP(B26,[1]Sheet1!B$4:F$1531,5,0)</f>
        <v>90</v>
      </c>
      <c r="G26" s="19">
        <f>VLOOKUP(B26,[1]Sheet1!B$4:G$1531,6,0)</f>
        <v>90</v>
      </c>
      <c r="H26" s="19">
        <f>VLOOKUP(B26,[1]Sheet1!B$4:H$1531,7,0)</f>
        <v>90</v>
      </c>
      <c r="I26" s="24" t="str">
        <f t="shared" si="0"/>
        <v>Xuất sắc</v>
      </c>
      <c r="J26" s="19">
        <f>VLOOKUP(B26,[1]Sheet1!B$4:J$1531,9,0)</f>
        <v>90</v>
      </c>
      <c r="K26" s="24" t="str">
        <f t="shared" si="1"/>
        <v>Xuất sắc</v>
      </c>
    </row>
    <row r="27" spans="1:11" x14ac:dyDescent="0.25">
      <c r="A27" s="19">
        <v>15</v>
      </c>
      <c r="B27" s="21" t="s">
        <v>176</v>
      </c>
      <c r="C27" s="22" t="s">
        <v>177</v>
      </c>
      <c r="D27" s="23">
        <v>37663</v>
      </c>
      <c r="E27" s="19">
        <f>VLOOKUP(B27,[1]Sheet1!B$4:E$1531,4,0)</f>
        <v>82</v>
      </c>
      <c r="F27" s="19">
        <f>VLOOKUP(B27,[1]Sheet1!B$4:F$1531,5,0)</f>
        <v>82</v>
      </c>
      <c r="G27" s="19">
        <f>VLOOKUP(B27,[1]Sheet1!B$4:G$1531,6,0)</f>
        <v>82</v>
      </c>
      <c r="H27" s="19">
        <f>VLOOKUP(B27,[1]Sheet1!B$4:H$1531,7,0)</f>
        <v>82</v>
      </c>
      <c r="I27" s="24" t="str">
        <f t="shared" si="0"/>
        <v>Tốt</v>
      </c>
      <c r="J27" s="19">
        <f>VLOOKUP(B27,[1]Sheet1!B$4:J$1531,9,0)</f>
        <v>82</v>
      </c>
      <c r="K27" s="24" t="str">
        <f t="shared" si="1"/>
        <v>Tốt</v>
      </c>
    </row>
    <row r="28" spans="1:11" x14ac:dyDescent="0.25">
      <c r="A28" s="19">
        <v>16</v>
      </c>
      <c r="B28" s="21" t="s">
        <v>178</v>
      </c>
      <c r="C28" s="22" t="s">
        <v>179</v>
      </c>
      <c r="D28" s="23">
        <v>37699</v>
      </c>
      <c r="E28" s="19">
        <f>VLOOKUP(B28,[1]Sheet1!B$4:E$1531,4,0)</f>
        <v>90</v>
      </c>
      <c r="F28" s="19">
        <f>VLOOKUP(B28,[1]Sheet1!B$4:F$1531,5,0)</f>
        <v>80</v>
      </c>
      <c r="G28" s="19">
        <f>VLOOKUP(B28,[1]Sheet1!B$4:G$1531,6,0)</f>
        <v>80</v>
      </c>
      <c r="H28" s="19">
        <f>VLOOKUP(B28,[1]Sheet1!B$4:H$1531,7,0)</f>
        <v>80</v>
      </c>
      <c r="I28" s="24" t="str">
        <f t="shared" si="0"/>
        <v>Tốt</v>
      </c>
      <c r="J28" s="19">
        <f>VLOOKUP(B28,[1]Sheet1!B$4:J$1531,9,0)</f>
        <v>80</v>
      </c>
      <c r="K28" s="24" t="str">
        <f t="shared" si="1"/>
        <v>Tốt</v>
      </c>
    </row>
    <row r="29" spans="1:11" x14ac:dyDescent="0.25">
      <c r="A29" s="19">
        <v>17</v>
      </c>
      <c r="B29" s="21" t="s">
        <v>180</v>
      </c>
      <c r="C29" s="22" t="s">
        <v>181</v>
      </c>
      <c r="D29" s="23">
        <v>37902</v>
      </c>
      <c r="E29" s="19">
        <f>VLOOKUP(B29,[1]Sheet1!B$4:E$1531,4,0)</f>
        <v>90</v>
      </c>
      <c r="F29" s="19">
        <f>VLOOKUP(B29,[1]Sheet1!B$4:F$1531,5,0)</f>
        <v>90</v>
      </c>
      <c r="G29" s="19">
        <f>VLOOKUP(B29,[1]Sheet1!B$4:G$1531,6,0)</f>
        <v>90</v>
      </c>
      <c r="H29" s="19">
        <f>VLOOKUP(B29,[1]Sheet1!B$4:H$1531,7,0)</f>
        <v>90</v>
      </c>
      <c r="I29" s="24" t="str">
        <f t="shared" si="0"/>
        <v>Xuất sắc</v>
      </c>
      <c r="J29" s="19">
        <f>VLOOKUP(B29,[1]Sheet1!B$4:J$1531,9,0)</f>
        <v>90</v>
      </c>
      <c r="K29" s="24" t="str">
        <f t="shared" si="1"/>
        <v>Xuất sắc</v>
      </c>
    </row>
    <row r="30" spans="1:11" x14ac:dyDescent="0.25">
      <c r="A30" s="19">
        <v>18</v>
      </c>
      <c r="B30" s="21" t="s">
        <v>182</v>
      </c>
      <c r="C30" s="22" t="s">
        <v>183</v>
      </c>
      <c r="D30" s="23">
        <v>37056</v>
      </c>
      <c r="E30" s="19">
        <f>VLOOKUP(B30,[1]Sheet1!B$4:E$1531,4,0)</f>
        <v>90</v>
      </c>
      <c r="F30" s="19">
        <f>VLOOKUP(B30,[1]Sheet1!B$4:F$1531,5,0)</f>
        <v>90</v>
      </c>
      <c r="G30" s="19">
        <f>VLOOKUP(B30,[1]Sheet1!B$4:G$1531,6,0)</f>
        <v>90</v>
      </c>
      <c r="H30" s="19">
        <f>VLOOKUP(B30,[1]Sheet1!B$4:H$1531,7,0)</f>
        <v>90</v>
      </c>
      <c r="I30" s="24" t="str">
        <f t="shared" si="0"/>
        <v>Xuất sắc</v>
      </c>
      <c r="J30" s="19">
        <f>VLOOKUP(B30,[1]Sheet1!B$4:J$1531,9,0)</f>
        <v>90</v>
      </c>
      <c r="K30" s="24" t="str">
        <f t="shared" si="1"/>
        <v>Xuất sắc</v>
      </c>
    </row>
    <row r="31" spans="1:11" x14ac:dyDescent="0.25">
      <c r="A31" s="19">
        <v>19</v>
      </c>
      <c r="B31" s="21" t="s">
        <v>184</v>
      </c>
      <c r="C31" s="22" t="s">
        <v>185</v>
      </c>
      <c r="D31" s="23">
        <v>37824</v>
      </c>
      <c r="E31" s="19">
        <f>VLOOKUP(B31,[1]Sheet1!B$4:E$1531,4,0)</f>
        <v>77</v>
      </c>
      <c r="F31" s="19">
        <f>VLOOKUP(B31,[1]Sheet1!B$4:F$1531,5,0)</f>
        <v>80</v>
      </c>
      <c r="G31" s="19">
        <f>VLOOKUP(B31,[1]Sheet1!B$4:G$1531,6,0)</f>
        <v>80</v>
      </c>
      <c r="H31" s="19">
        <f>VLOOKUP(B31,[1]Sheet1!B$4:H$1531,7,0)</f>
        <v>80</v>
      </c>
      <c r="I31" s="24" t="str">
        <f t="shared" si="0"/>
        <v>Tốt</v>
      </c>
      <c r="J31" s="19">
        <f>VLOOKUP(B31,[1]Sheet1!B$4:J$1531,9,0)</f>
        <v>80</v>
      </c>
      <c r="K31" s="24" t="str">
        <f t="shared" si="1"/>
        <v>Tốt</v>
      </c>
    </row>
    <row r="32" spans="1:11" x14ac:dyDescent="0.25">
      <c r="A32" s="19">
        <v>20</v>
      </c>
      <c r="B32" s="21" t="s">
        <v>186</v>
      </c>
      <c r="C32" s="22" t="s">
        <v>187</v>
      </c>
      <c r="D32" s="23">
        <v>37757</v>
      </c>
      <c r="E32" s="19">
        <f>VLOOKUP(B32,[1]Sheet1!B$4:E$1531,4,0)</f>
        <v>80</v>
      </c>
      <c r="F32" s="19">
        <f>VLOOKUP(B32,[1]Sheet1!B$4:F$1531,5,0)</f>
        <v>80</v>
      </c>
      <c r="G32" s="19">
        <f>VLOOKUP(B32,[1]Sheet1!B$4:G$1531,6,0)</f>
        <v>80</v>
      </c>
      <c r="H32" s="19">
        <f>VLOOKUP(B32,[1]Sheet1!B$4:H$1531,7,0)</f>
        <v>80</v>
      </c>
      <c r="I32" s="24" t="str">
        <f t="shared" si="0"/>
        <v>Tốt</v>
      </c>
      <c r="J32" s="19">
        <f>VLOOKUP(B32,[1]Sheet1!B$4:J$1531,9,0)</f>
        <v>80</v>
      </c>
      <c r="K32" s="24" t="str">
        <f t="shared" si="1"/>
        <v>Tốt</v>
      </c>
    </row>
    <row r="33" spans="1:11" x14ac:dyDescent="0.25">
      <c r="A33" s="19">
        <v>21</v>
      </c>
      <c r="B33" s="21" t="s">
        <v>188</v>
      </c>
      <c r="C33" s="22" t="s">
        <v>189</v>
      </c>
      <c r="D33" s="23">
        <v>37890</v>
      </c>
      <c r="E33" s="19">
        <f>VLOOKUP(B33,[1]Sheet1!B$4:E$1531,4,0)</f>
        <v>90</v>
      </c>
      <c r="F33" s="19">
        <f>VLOOKUP(B33,[1]Sheet1!B$4:F$1531,5,0)</f>
        <v>90</v>
      </c>
      <c r="G33" s="19">
        <f>VLOOKUP(B33,[1]Sheet1!B$4:G$1531,6,0)</f>
        <v>80</v>
      </c>
      <c r="H33" s="19">
        <f>VLOOKUP(B33,[1]Sheet1!B$4:H$1531,7,0)</f>
        <v>90</v>
      </c>
      <c r="I33" s="24" t="str">
        <f t="shared" si="0"/>
        <v>Xuất sắc</v>
      </c>
      <c r="J33" s="19">
        <f>VLOOKUP(B33,[1]Sheet1!B$4:J$1531,9,0)</f>
        <v>90</v>
      </c>
      <c r="K33" s="24" t="str">
        <f t="shared" si="1"/>
        <v>Xuất sắc</v>
      </c>
    </row>
    <row r="34" spans="1:11" x14ac:dyDescent="0.25">
      <c r="A34" s="19">
        <v>22</v>
      </c>
      <c r="B34" s="21" t="s">
        <v>190</v>
      </c>
      <c r="C34" s="22" t="s">
        <v>191</v>
      </c>
      <c r="D34" s="23">
        <v>37851</v>
      </c>
      <c r="E34" s="19">
        <f>VLOOKUP(B34,[1]Sheet1!B$4:E$1531,4,0)</f>
        <v>90</v>
      </c>
      <c r="F34" s="19">
        <f>VLOOKUP(B34,[1]Sheet1!B$4:F$1531,5,0)</f>
        <v>90</v>
      </c>
      <c r="G34" s="19">
        <f>VLOOKUP(B34,[1]Sheet1!B$4:G$1531,6,0)</f>
        <v>90</v>
      </c>
      <c r="H34" s="19">
        <f>VLOOKUP(B34,[1]Sheet1!B$4:H$1531,7,0)</f>
        <v>90</v>
      </c>
      <c r="I34" s="24" t="str">
        <f t="shared" si="0"/>
        <v>Xuất sắc</v>
      </c>
      <c r="J34" s="19">
        <f>VLOOKUP(B34,[1]Sheet1!B$4:J$1531,9,0)</f>
        <v>90</v>
      </c>
      <c r="K34" s="24" t="str">
        <f t="shared" si="1"/>
        <v>Xuất sắc</v>
      </c>
    </row>
    <row r="35" spans="1:11" x14ac:dyDescent="0.25">
      <c r="A35" s="19">
        <v>23</v>
      </c>
      <c r="B35" s="21" t="s">
        <v>192</v>
      </c>
      <c r="C35" s="22" t="s">
        <v>193</v>
      </c>
      <c r="D35" s="23">
        <v>37782</v>
      </c>
      <c r="E35" s="19">
        <f>VLOOKUP(B35,[1]Sheet1!B$4:E$1531,4,0)</f>
        <v>80</v>
      </c>
      <c r="F35" s="19">
        <f>VLOOKUP(B35,[1]Sheet1!B$4:F$1531,5,0)</f>
        <v>80</v>
      </c>
      <c r="G35" s="19">
        <f>VLOOKUP(B35,[1]Sheet1!B$4:G$1531,6,0)</f>
        <v>80</v>
      </c>
      <c r="H35" s="19">
        <f>VLOOKUP(B35,[1]Sheet1!B$4:H$1531,7,0)</f>
        <v>80</v>
      </c>
      <c r="I35" s="24" t="str">
        <f t="shared" si="0"/>
        <v>Tốt</v>
      </c>
      <c r="J35" s="19">
        <f>VLOOKUP(B35,[1]Sheet1!B$4:J$1531,9,0)</f>
        <v>80</v>
      </c>
      <c r="K35" s="24" t="str">
        <f t="shared" si="1"/>
        <v>Tốt</v>
      </c>
    </row>
    <row r="36" spans="1:11" x14ac:dyDescent="0.25">
      <c r="A36" s="19">
        <v>24</v>
      </c>
      <c r="B36" s="21" t="s">
        <v>194</v>
      </c>
      <c r="C36" s="22" t="s">
        <v>195</v>
      </c>
      <c r="D36" s="23">
        <v>37834</v>
      </c>
      <c r="E36" s="19">
        <f>VLOOKUP(B36,[1]Sheet1!B$4:E$1531,4,0)</f>
        <v>90</v>
      </c>
      <c r="F36" s="19">
        <f>VLOOKUP(B36,[1]Sheet1!B$4:F$1531,5,0)</f>
        <v>90</v>
      </c>
      <c r="G36" s="19">
        <f>VLOOKUP(B36,[1]Sheet1!B$4:G$1531,6,0)</f>
        <v>90</v>
      </c>
      <c r="H36" s="19">
        <f>VLOOKUP(B36,[1]Sheet1!B$4:H$1531,7,0)</f>
        <v>90</v>
      </c>
      <c r="I36" s="24" t="str">
        <f t="shared" si="0"/>
        <v>Xuất sắc</v>
      </c>
      <c r="J36" s="19">
        <f>VLOOKUP(B36,[1]Sheet1!B$4:J$1531,9,0)</f>
        <v>90</v>
      </c>
      <c r="K36" s="24" t="str">
        <f t="shared" si="1"/>
        <v>Xuất sắc</v>
      </c>
    </row>
    <row r="37" spans="1:11" x14ac:dyDescent="0.25">
      <c r="A37" s="19">
        <v>25</v>
      </c>
      <c r="B37" s="21" t="s">
        <v>196</v>
      </c>
      <c r="C37" s="22" t="s">
        <v>197</v>
      </c>
      <c r="D37" s="23">
        <v>37715</v>
      </c>
      <c r="E37" s="19">
        <f>VLOOKUP(B37,[1]Sheet1!B$4:E$1531,4,0)</f>
        <v>90</v>
      </c>
      <c r="F37" s="19">
        <f>VLOOKUP(B37,[1]Sheet1!B$4:F$1531,5,0)</f>
        <v>90</v>
      </c>
      <c r="G37" s="19">
        <f>VLOOKUP(B37,[1]Sheet1!B$4:G$1531,6,0)</f>
        <v>90</v>
      </c>
      <c r="H37" s="19">
        <f>VLOOKUP(B37,[1]Sheet1!B$4:H$1531,7,0)</f>
        <v>90</v>
      </c>
      <c r="I37" s="24" t="str">
        <f t="shared" si="0"/>
        <v>Xuất sắc</v>
      </c>
      <c r="J37" s="19">
        <f>VLOOKUP(B37,[1]Sheet1!B$4:J$1531,9,0)</f>
        <v>90</v>
      </c>
      <c r="K37" s="24" t="str">
        <f t="shared" si="1"/>
        <v>Xuất sắc</v>
      </c>
    </row>
    <row r="38" spans="1:11" x14ac:dyDescent="0.25">
      <c r="A38" s="19">
        <v>26</v>
      </c>
      <c r="B38" s="21" t="s">
        <v>198</v>
      </c>
      <c r="C38" s="22" t="s">
        <v>199</v>
      </c>
      <c r="D38" s="23">
        <v>37976</v>
      </c>
      <c r="E38" s="19">
        <f>VLOOKUP(B38,[1]Sheet1!B$4:E$1531,4,0)</f>
        <v>90</v>
      </c>
      <c r="F38" s="19">
        <f>VLOOKUP(B38,[1]Sheet1!B$4:F$1531,5,0)</f>
        <v>90</v>
      </c>
      <c r="G38" s="19">
        <f>VLOOKUP(B38,[1]Sheet1!B$4:G$1531,6,0)</f>
        <v>90</v>
      </c>
      <c r="H38" s="19">
        <f>VLOOKUP(B38,[1]Sheet1!B$4:H$1531,7,0)</f>
        <v>90</v>
      </c>
      <c r="I38" s="24" t="str">
        <f t="shared" si="0"/>
        <v>Xuất sắc</v>
      </c>
      <c r="J38" s="19">
        <f>VLOOKUP(B38,[1]Sheet1!B$4:J$1531,9,0)</f>
        <v>90</v>
      </c>
      <c r="K38" s="24" t="str">
        <f t="shared" si="1"/>
        <v>Xuất sắc</v>
      </c>
    </row>
    <row r="39" spans="1:11" x14ac:dyDescent="0.25">
      <c r="A39" s="19">
        <v>27</v>
      </c>
      <c r="B39" s="21" t="s">
        <v>200</v>
      </c>
      <c r="C39" s="22" t="s">
        <v>201</v>
      </c>
      <c r="D39" s="23">
        <v>37675</v>
      </c>
      <c r="E39" s="19">
        <f>VLOOKUP(B39,[1]Sheet1!B$4:E$1531,4,0)</f>
        <v>80</v>
      </c>
      <c r="F39" s="19">
        <f>VLOOKUP(B39,[1]Sheet1!B$4:F$1531,5,0)</f>
        <v>80</v>
      </c>
      <c r="G39" s="19">
        <f>VLOOKUP(B39,[1]Sheet1!B$4:G$1531,6,0)</f>
        <v>80</v>
      </c>
      <c r="H39" s="19">
        <f>VLOOKUP(B39,[1]Sheet1!B$4:H$1531,7,0)</f>
        <v>80</v>
      </c>
      <c r="I39" s="24" t="str">
        <f t="shared" si="0"/>
        <v>Tốt</v>
      </c>
      <c r="J39" s="19">
        <f>VLOOKUP(B39,[1]Sheet1!B$4:J$1531,9,0)</f>
        <v>80</v>
      </c>
      <c r="K39" s="24" t="str">
        <f t="shared" si="1"/>
        <v>Tốt</v>
      </c>
    </row>
    <row r="40" spans="1:11" x14ac:dyDescent="0.25">
      <c r="A40" s="19">
        <v>28</v>
      </c>
      <c r="B40" s="21" t="s">
        <v>202</v>
      </c>
      <c r="C40" s="22" t="s">
        <v>203</v>
      </c>
      <c r="D40" s="23">
        <v>37896</v>
      </c>
      <c r="E40" s="19">
        <f>VLOOKUP(B40,[1]Sheet1!B$4:E$1531,4,0)</f>
        <v>73</v>
      </c>
      <c r="F40" s="19">
        <f>VLOOKUP(B40,[1]Sheet1!B$4:F$1531,5,0)</f>
        <v>73</v>
      </c>
      <c r="G40" s="19">
        <f>VLOOKUP(B40,[1]Sheet1!B$4:G$1531,6,0)</f>
        <v>73</v>
      </c>
      <c r="H40" s="19">
        <f>VLOOKUP(B40,[1]Sheet1!B$4:H$1531,7,0)</f>
        <v>73</v>
      </c>
      <c r="I40" s="24" t="str">
        <f t="shared" si="0"/>
        <v>Khá</v>
      </c>
      <c r="J40" s="19">
        <f>VLOOKUP(B40,[1]Sheet1!B$4:J$1531,9,0)</f>
        <v>73</v>
      </c>
      <c r="K40" s="24" t="str">
        <f t="shared" si="1"/>
        <v>Khá</v>
      </c>
    </row>
    <row r="41" spans="1:11" x14ac:dyDescent="0.25">
      <c r="A41" s="19">
        <v>29</v>
      </c>
      <c r="B41" s="21" t="s">
        <v>204</v>
      </c>
      <c r="C41" s="22" t="s">
        <v>205</v>
      </c>
      <c r="D41" s="23">
        <v>37891</v>
      </c>
      <c r="E41" s="19">
        <f>VLOOKUP(B41,[1]Sheet1!B$4:E$1531,4,0)</f>
        <v>70</v>
      </c>
      <c r="F41" s="19">
        <f>VLOOKUP(B41,[1]Sheet1!B$4:F$1531,5,0)</f>
        <v>70</v>
      </c>
      <c r="G41" s="19">
        <f>VLOOKUP(B41,[1]Sheet1!B$4:G$1531,6,0)</f>
        <v>70</v>
      </c>
      <c r="H41" s="19">
        <f>VLOOKUP(B41,[1]Sheet1!B$4:H$1531,7,0)</f>
        <v>70</v>
      </c>
      <c r="I41" s="24" t="str">
        <f t="shared" si="0"/>
        <v>Khá</v>
      </c>
      <c r="J41" s="19">
        <f>VLOOKUP(B41,[1]Sheet1!B$4:J$1531,9,0)</f>
        <v>70</v>
      </c>
      <c r="K41" s="24" t="str">
        <f t="shared" si="1"/>
        <v>Khá</v>
      </c>
    </row>
    <row r="42" spans="1:11" x14ac:dyDescent="0.25">
      <c r="A42" s="19">
        <v>30</v>
      </c>
      <c r="B42" s="21" t="s">
        <v>206</v>
      </c>
      <c r="C42" s="22" t="s">
        <v>207</v>
      </c>
      <c r="D42" s="23">
        <v>37683</v>
      </c>
      <c r="E42" s="19">
        <f>VLOOKUP(B42,[1]Sheet1!B$4:E$1531,4,0)</f>
        <v>90</v>
      </c>
      <c r="F42" s="19">
        <f>VLOOKUP(B42,[1]Sheet1!B$4:F$1531,5,0)</f>
        <v>90</v>
      </c>
      <c r="G42" s="19">
        <f>VLOOKUP(B42,[1]Sheet1!B$4:G$1531,6,0)</f>
        <v>90</v>
      </c>
      <c r="H42" s="19">
        <f>VLOOKUP(B42,[1]Sheet1!B$4:H$1531,7,0)</f>
        <v>90</v>
      </c>
      <c r="I42" s="24" t="str">
        <f t="shared" si="0"/>
        <v>Xuất sắc</v>
      </c>
      <c r="J42" s="19">
        <f>VLOOKUP(B42,[1]Sheet1!B$4:J$1531,9,0)</f>
        <v>90</v>
      </c>
      <c r="K42" s="24" t="str">
        <f t="shared" si="1"/>
        <v>Xuất sắc</v>
      </c>
    </row>
    <row r="43" spans="1:11" x14ac:dyDescent="0.25">
      <c r="A43" s="19">
        <v>31</v>
      </c>
      <c r="B43" s="21" t="s">
        <v>208</v>
      </c>
      <c r="C43" s="22" t="s">
        <v>209</v>
      </c>
      <c r="D43" s="23">
        <v>37679</v>
      </c>
      <c r="E43" s="19">
        <f>VLOOKUP(B43,[1]Sheet1!B$4:E$1531,4,0)</f>
        <v>75</v>
      </c>
      <c r="F43" s="19">
        <f>VLOOKUP(B43,[1]Sheet1!B$4:F$1531,5,0)</f>
        <v>75</v>
      </c>
      <c r="G43" s="19">
        <f>VLOOKUP(B43,[1]Sheet1!B$4:G$1531,6,0)</f>
        <v>75</v>
      </c>
      <c r="H43" s="19">
        <f>VLOOKUP(B43,[1]Sheet1!B$4:H$1531,7,0)</f>
        <v>75</v>
      </c>
      <c r="I43" s="24" t="str">
        <f t="shared" si="0"/>
        <v>Khá</v>
      </c>
      <c r="J43" s="19">
        <f>VLOOKUP(B43,[1]Sheet1!B$4:J$1531,9,0)</f>
        <v>75</v>
      </c>
      <c r="K43" s="24" t="str">
        <f t="shared" si="1"/>
        <v>Khá</v>
      </c>
    </row>
    <row r="44" spans="1:11" x14ac:dyDescent="0.25">
      <c r="A44" s="19">
        <v>32</v>
      </c>
      <c r="B44" s="21" t="s">
        <v>210</v>
      </c>
      <c r="C44" s="22" t="s">
        <v>211</v>
      </c>
      <c r="D44" s="23">
        <v>37856</v>
      </c>
      <c r="E44" s="19">
        <f>VLOOKUP(B44,[1]Sheet1!B$4:E$1531,4,0)</f>
        <v>90</v>
      </c>
      <c r="F44" s="19">
        <f>VLOOKUP(B44,[1]Sheet1!B$4:F$1531,5,0)</f>
        <v>90</v>
      </c>
      <c r="G44" s="19">
        <f>VLOOKUP(B44,[1]Sheet1!B$4:G$1531,6,0)</f>
        <v>90</v>
      </c>
      <c r="H44" s="19">
        <f>VLOOKUP(B44,[1]Sheet1!B$4:H$1531,7,0)</f>
        <v>90</v>
      </c>
      <c r="I44" s="24" t="str">
        <f t="shared" si="0"/>
        <v>Xuất sắc</v>
      </c>
      <c r="J44" s="19">
        <f>VLOOKUP(B44,[1]Sheet1!B$4:J$1531,9,0)</f>
        <v>90</v>
      </c>
      <c r="K44" s="24" t="str">
        <f t="shared" si="1"/>
        <v>Xuất sắc</v>
      </c>
    </row>
    <row r="45" spans="1:11" x14ac:dyDescent="0.25">
      <c r="A45" s="19">
        <v>33</v>
      </c>
      <c r="B45" s="21" t="s">
        <v>212</v>
      </c>
      <c r="C45" s="22" t="s">
        <v>213</v>
      </c>
      <c r="D45" s="23">
        <v>37889</v>
      </c>
      <c r="E45" s="19">
        <f>VLOOKUP(B45,[1]Sheet1!B$4:E$1531,4,0)</f>
        <v>90</v>
      </c>
      <c r="F45" s="19">
        <f>VLOOKUP(B45,[1]Sheet1!B$4:F$1531,5,0)</f>
        <v>90</v>
      </c>
      <c r="G45" s="19">
        <f>VLOOKUP(B45,[1]Sheet1!B$4:G$1531,6,0)</f>
        <v>90</v>
      </c>
      <c r="H45" s="19">
        <f>VLOOKUP(B45,[1]Sheet1!B$4:H$1531,7,0)</f>
        <v>90</v>
      </c>
      <c r="I45" s="24" t="str">
        <f t="shared" si="0"/>
        <v>Xuất sắc</v>
      </c>
      <c r="J45" s="19">
        <f>VLOOKUP(B45,[1]Sheet1!B$4:J$1531,9,0)</f>
        <v>90</v>
      </c>
      <c r="K45" s="24" t="str">
        <f t="shared" si="1"/>
        <v>Xuất sắc</v>
      </c>
    </row>
    <row r="47" spans="1:11" ht="16.5" x14ac:dyDescent="0.25">
      <c r="A47" s="35" t="s">
        <v>214</v>
      </c>
      <c r="B47" s="29"/>
      <c r="C47" s="29"/>
    </row>
  </sheetData>
  <sortState xmlns:xlrd2="http://schemas.microsoft.com/office/spreadsheetml/2017/richdata2" ref="A13:K45">
    <sortCondition ref="B13:B45"/>
  </sortState>
  <mergeCells count="19">
    <mergeCell ref="A1:D1"/>
    <mergeCell ref="G1:K1"/>
    <mergeCell ref="A2:D2"/>
    <mergeCell ref="G2:K2"/>
    <mergeCell ref="A5:K5"/>
    <mergeCell ref="E10:E12"/>
    <mergeCell ref="F10:F12"/>
    <mergeCell ref="G10:G12"/>
    <mergeCell ref="A6:K6"/>
    <mergeCell ref="A47:C47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C550A-23DC-4791-B71B-DF1C3F27FBD5}">
  <dimension ref="A1:K85"/>
  <sheetViews>
    <sheetView topLeftCell="A60" workbookViewId="0">
      <selection activeCell="O75" sqref="O75"/>
    </sheetView>
  </sheetViews>
  <sheetFormatPr defaultRowHeight="15" x14ac:dyDescent="0.25"/>
  <cols>
    <col min="1" max="1" width="6.125" style="4" customWidth="1"/>
    <col min="2" max="2" width="9" style="4"/>
    <col min="3" max="3" width="21.25" style="1" bestFit="1" customWidth="1"/>
    <col min="4" max="4" width="11.375" style="4" customWidth="1"/>
    <col min="5" max="5" width="6.875" style="4" bestFit="1" customWidth="1"/>
    <col min="6" max="6" width="5.375" style="4" bestFit="1" customWidth="1"/>
    <col min="7" max="7" width="6.375" style="4" customWidth="1"/>
    <col min="8" max="8" width="5.375" style="4" bestFit="1" customWidth="1"/>
    <col min="9" max="9" width="9" style="1"/>
    <col min="10" max="10" width="5.375" style="4" bestFit="1" customWidth="1"/>
    <col min="11" max="16384" width="9" style="1"/>
  </cols>
  <sheetData>
    <row r="1" spans="1:11" ht="16.5" x14ac:dyDescent="0.25">
      <c r="A1" s="26" t="s">
        <v>0</v>
      </c>
      <c r="B1" s="26"/>
      <c r="C1" s="26"/>
      <c r="D1" s="26"/>
      <c r="G1" s="27" t="s">
        <v>2</v>
      </c>
      <c r="H1" s="27"/>
      <c r="I1" s="27"/>
      <c r="J1" s="27"/>
      <c r="K1" s="27"/>
    </row>
    <row r="2" spans="1:11" ht="16.5" x14ac:dyDescent="0.25">
      <c r="A2" s="28" t="s">
        <v>1</v>
      </c>
      <c r="B2" s="28"/>
      <c r="C2" s="28"/>
      <c r="D2" s="28"/>
      <c r="G2" s="27" t="s">
        <v>3</v>
      </c>
      <c r="H2" s="27"/>
      <c r="I2" s="27"/>
      <c r="J2" s="27"/>
      <c r="K2" s="27"/>
    </row>
    <row r="5" spans="1:11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9.5" x14ac:dyDescent="0.25">
      <c r="A6" s="25" t="s">
        <v>39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19.5" x14ac:dyDescent="0.25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10" spans="1:11" ht="15.75" x14ac:dyDescent="0.25">
      <c r="A10" s="30" t="s">
        <v>5</v>
      </c>
      <c r="B10" s="31" t="s">
        <v>6</v>
      </c>
      <c r="C10" s="31" t="s">
        <v>7</v>
      </c>
      <c r="D10" s="31" t="s">
        <v>8</v>
      </c>
      <c r="E10" s="32" t="s">
        <v>37</v>
      </c>
      <c r="F10" s="32" t="s">
        <v>36</v>
      </c>
      <c r="G10" s="32" t="s">
        <v>35</v>
      </c>
      <c r="H10" s="31" t="s">
        <v>10</v>
      </c>
      <c r="I10" s="31"/>
      <c r="J10" s="31" t="s">
        <v>10</v>
      </c>
      <c r="K10" s="31"/>
    </row>
    <row r="11" spans="1:11" ht="36.75" customHeight="1" x14ac:dyDescent="0.25">
      <c r="A11" s="30"/>
      <c r="B11" s="31"/>
      <c r="C11" s="31"/>
      <c r="D11" s="31"/>
      <c r="E11" s="33"/>
      <c r="F11" s="33"/>
      <c r="G11" s="33"/>
      <c r="H11" s="31" t="s">
        <v>11</v>
      </c>
      <c r="I11" s="31"/>
      <c r="J11" s="31" t="s">
        <v>26</v>
      </c>
      <c r="K11" s="31"/>
    </row>
    <row r="12" spans="1:11" ht="15.75" x14ac:dyDescent="0.25">
      <c r="A12" s="30"/>
      <c r="B12" s="31"/>
      <c r="C12" s="31"/>
      <c r="D12" s="31"/>
      <c r="E12" s="34"/>
      <c r="F12" s="34"/>
      <c r="G12" s="34"/>
      <c r="H12" s="5" t="s">
        <v>9</v>
      </c>
      <c r="I12" s="5" t="s">
        <v>12</v>
      </c>
      <c r="J12" s="5" t="s">
        <v>9</v>
      </c>
      <c r="K12" s="5" t="s">
        <v>12</v>
      </c>
    </row>
    <row r="13" spans="1:11" ht="15.75" x14ac:dyDescent="0.25">
      <c r="A13" s="12">
        <v>1</v>
      </c>
      <c r="B13" s="21" t="s">
        <v>215</v>
      </c>
      <c r="C13" s="22" t="s">
        <v>216</v>
      </c>
      <c r="D13" s="23">
        <v>37966</v>
      </c>
      <c r="E13" s="19">
        <f>VLOOKUP(B13,[1]Sheet1!B$4:E$1531,4,0)</f>
        <v>90</v>
      </c>
      <c r="F13" s="19">
        <f>VLOOKUP(B13,[1]Sheet1!B$4:F$1531,5,0)</f>
        <v>90</v>
      </c>
      <c r="G13" s="19">
        <f>VLOOKUP(B13,[1]Sheet1!B$4:G$1531,6,0)</f>
        <v>90</v>
      </c>
      <c r="H13" s="19">
        <f>VLOOKUP(B13,[1]Sheet1!B$4:H$1531,7,0)</f>
        <v>90</v>
      </c>
      <c r="I13" s="24" t="str">
        <f t="shared" ref="I13:K76" si="0">IF(H13&gt;=90,"Xuất sắc",IF(H13&gt;=80,"Tốt", IF(H13&gt;=65,"Khá",IF(H13&gt;=50,"Trung bình", IF(H13&gt;=35, "Yếu", "Kém")))))</f>
        <v>Xuất sắc</v>
      </c>
      <c r="J13" s="19">
        <f>VLOOKUP(B13,[1]Sheet1!B$4:J$1531,9,0)</f>
        <v>90</v>
      </c>
      <c r="K13" s="24" t="str">
        <f t="shared" si="0"/>
        <v>Xuất sắc</v>
      </c>
    </row>
    <row r="14" spans="1:11" ht="15.75" x14ac:dyDescent="0.25">
      <c r="A14" s="12">
        <v>2</v>
      </c>
      <c r="B14" s="21" t="s">
        <v>217</v>
      </c>
      <c r="C14" s="22" t="s">
        <v>218</v>
      </c>
      <c r="D14" s="23">
        <v>37643</v>
      </c>
      <c r="E14" s="19">
        <f>VLOOKUP(B14,[1]Sheet1!B$4:E$1531,4,0)</f>
        <v>85</v>
      </c>
      <c r="F14" s="19">
        <f>VLOOKUP(B14,[1]Sheet1!B$4:F$1531,5,0)</f>
        <v>90</v>
      </c>
      <c r="G14" s="19">
        <f>VLOOKUP(B14,[1]Sheet1!B$4:G$1531,6,0)</f>
        <v>90</v>
      </c>
      <c r="H14" s="19">
        <f>VLOOKUP(B14,[1]Sheet1!B$4:H$1531,7,0)</f>
        <v>90</v>
      </c>
      <c r="I14" s="24" t="str">
        <f t="shared" si="0"/>
        <v>Xuất sắc</v>
      </c>
      <c r="J14" s="19">
        <f>VLOOKUP(B14,[1]Sheet1!B$4:J$1531,9,0)</f>
        <v>90</v>
      </c>
      <c r="K14" s="24" t="str">
        <f t="shared" si="0"/>
        <v>Xuất sắc</v>
      </c>
    </row>
    <row r="15" spans="1:11" ht="15.75" x14ac:dyDescent="0.25">
      <c r="A15" s="12">
        <v>3</v>
      </c>
      <c r="B15" s="21" t="s">
        <v>219</v>
      </c>
      <c r="C15" s="22" t="s">
        <v>220</v>
      </c>
      <c r="D15" s="23">
        <v>37733</v>
      </c>
      <c r="E15" s="19">
        <f>VLOOKUP(B15,[1]Sheet1!B$4:E$1531,4,0)</f>
        <v>92</v>
      </c>
      <c r="F15" s="19">
        <f>VLOOKUP(B15,[1]Sheet1!B$4:F$1531,5,0)</f>
        <v>92</v>
      </c>
      <c r="G15" s="19">
        <f>VLOOKUP(B15,[1]Sheet1!B$4:G$1531,6,0)</f>
        <v>92</v>
      </c>
      <c r="H15" s="19">
        <f>VLOOKUP(B15,[1]Sheet1!B$4:H$1531,7,0)</f>
        <v>92</v>
      </c>
      <c r="I15" s="24" t="str">
        <f t="shared" si="0"/>
        <v>Xuất sắc</v>
      </c>
      <c r="J15" s="19">
        <f>VLOOKUP(B15,[1]Sheet1!B$4:J$1531,9,0)</f>
        <v>92</v>
      </c>
      <c r="K15" s="24" t="str">
        <f t="shared" si="0"/>
        <v>Xuất sắc</v>
      </c>
    </row>
    <row r="16" spans="1:11" ht="15.75" x14ac:dyDescent="0.25">
      <c r="A16" s="12">
        <v>4</v>
      </c>
      <c r="B16" s="21" t="s">
        <v>221</v>
      </c>
      <c r="C16" s="22" t="s">
        <v>222</v>
      </c>
      <c r="D16" s="23">
        <v>37628</v>
      </c>
      <c r="E16" s="19">
        <f>VLOOKUP(B16,[1]Sheet1!B$4:E$1531,4,0)</f>
        <v>84</v>
      </c>
      <c r="F16" s="19">
        <f>VLOOKUP(B16,[1]Sheet1!B$4:F$1531,5,0)</f>
        <v>74</v>
      </c>
      <c r="G16" s="19">
        <f>VLOOKUP(B16,[1]Sheet1!B$4:G$1531,6,0)</f>
        <v>74</v>
      </c>
      <c r="H16" s="19">
        <f>VLOOKUP(B16,[1]Sheet1!B$4:H$1531,7,0)</f>
        <v>74</v>
      </c>
      <c r="I16" s="24" t="str">
        <f t="shared" si="0"/>
        <v>Khá</v>
      </c>
      <c r="J16" s="19">
        <f>VLOOKUP(B16,[1]Sheet1!B$4:J$1531,9,0)</f>
        <v>74</v>
      </c>
      <c r="K16" s="24" t="str">
        <f t="shared" si="0"/>
        <v>Khá</v>
      </c>
    </row>
    <row r="17" spans="1:11" ht="15.75" x14ac:dyDescent="0.25">
      <c r="A17" s="12">
        <v>5</v>
      </c>
      <c r="B17" s="21" t="s">
        <v>223</v>
      </c>
      <c r="C17" s="22" t="s">
        <v>224</v>
      </c>
      <c r="D17" s="23">
        <v>37861</v>
      </c>
      <c r="E17" s="19">
        <f>VLOOKUP(B17,[1]Sheet1!B$4:E$1531,4,0)</f>
        <v>85</v>
      </c>
      <c r="F17" s="19">
        <f>VLOOKUP(B17,[1]Sheet1!B$4:F$1531,5,0)</f>
        <v>90</v>
      </c>
      <c r="G17" s="19">
        <f>VLOOKUP(B17,[1]Sheet1!B$4:G$1531,6,0)</f>
        <v>90</v>
      </c>
      <c r="H17" s="19">
        <f>VLOOKUP(B17,[1]Sheet1!B$4:H$1531,7,0)</f>
        <v>90</v>
      </c>
      <c r="I17" s="24" t="str">
        <f t="shared" si="0"/>
        <v>Xuất sắc</v>
      </c>
      <c r="J17" s="19">
        <f>VLOOKUP(B17,[1]Sheet1!B$4:J$1531,9,0)</f>
        <v>90</v>
      </c>
      <c r="K17" s="24" t="str">
        <f t="shared" si="0"/>
        <v>Xuất sắc</v>
      </c>
    </row>
    <row r="18" spans="1:11" ht="15.75" x14ac:dyDescent="0.25">
      <c r="A18" s="12">
        <v>6</v>
      </c>
      <c r="B18" s="21" t="s">
        <v>225</v>
      </c>
      <c r="C18" s="22" t="s">
        <v>226</v>
      </c>
      <c r="D18" s="23">
        <v>37849</v>
      </c>
      <c r="E18" s="19">
        <f>VLOOKUP(B18,[1]Sheet1!B$4:E$1531,4,0)</f>
        <v>85</v>
      </c>
      <c r="F18" s="19">
        <f>VLOOKUP(B18,[1]Sheet1!B$4:F$1531,5,0)</f>
        <v>82</v>
      </c>
      <c r="G18" s="19">
        <f>VLOOKUP(B18,[1]Sheet1!B$4:G$1531,6,0)</f>
        <v>82</v>
      </c>
      <c r="H18" s="19">
        <f>VLOOKUP(B18,[1]Sheet1!B$4:H$1531,7,0)</f>
        <v>82</v>
      </c>
      <c r="I18" s="24" t="str">
        <f t="shared" si="0"/>
        <v>Tốt</v>
      </c>
      <c r="J18" s="19">
        <f>VLOOKUP(B18,[1]Sheet1!B$4:J$1531,9,0)</f>
        <v>82</v>
      </c>
      <c r="K18" s="24" t="str">
        <f t="shared" si="0"/>
        <v>Tốt</v>
      </c>
    </row>
    <row r="19" spans="1:11" ht="15.75" x14ac:dyDescent="0.25">
      <c r="A19" s="12">
        <v>7</v>
      </c>
      <c r="B19" s="21" t="s">
        <v>227</v>
      </c>
      <c r="C19" s="22" t="s">
        <v>228</v>
      </c>
      <c r="D19" s="23">
        <v>37648</v>
      </c>
      <c r="E19" s="19">
        <f>VLOOKUP(B19,[1]Sheet1!B$4:E$1531,4,0)</f>
        <v>80</v>
      </c>
      <c r="F19" s="19">
        <f>VLOOKUP(B19,[1]Sheet1!B$4:F$1531,5,0)</f>
        <v>90</v>
      </c>
      <c r="G19" s="19">
        <f>VLOOKUP(B19,[1]Sheet1!B$4:G$1531,6,0)</f>
        <v>90</v>
      </c>
      <c r="H19" s="19">
        <f>VLOOKUP(B19,[1]Sheet1!B$4:H$1531,7,0)</f>
        <v>90</v>
      </c>
      <c r="I19" s="24" t="str">
        <f t="shared" si="0"/>
        <v>Xuất sắc</v>
      </c>
      <c r="J19" s="19">
        <f>VLOOKUP(B19,[1]Sheet1!B$4:J$1531,9,0)</f>
        <v>90</v>
      </c>
      <c r="K19" s="24" t="str">
        <f t="shared" si="0"/>
        <v>Xuất sắc</v>
      </c>
    </row>
    <row r="20" spans="1:11" ht="15.75" x14ac:dyDescent="0.25">
      <c r="A20" s="12">
        <v>8</v>
      </c>
      <c r="B20" s="21" t="s">
        <v>229</v>
      </c>
      <c r="C20" s="22" t="s">
        <v>230</v>
      </c>
      <c r="D20" s="23">
        <v>37713</v>
      </c>
      <c r="E20" s="19">
        <f>VLOOKUP(B20,[1]Sheet1!B$4:E$1531,4,0)</f>
        <v>82</v>
      </c>
      <c r="F20" s="19">
        <f>VLOOKUP(B20,[1]Sheet1!B$4:F$1531,5,0)</f>
        <v>92</v>
      </c>
      <c r="G20" s="19">
        <f>VLOOKUP(B20,[1]Sheet1!B$4:G$1531,6,0)</f>
        <v>92</v>
      </c>
      <c r="H20" s="19">
        <f>VLOOKUP(B20,[1]Sheet1!B$4:H$1531,7,0)</f>
        <v>92</v>
      </c>
      <c r="I20" s="24" t="str">
        <f t="shared" si="0"/>
        <v>Xuất sắc</v>
      </c>
      <c r="J20" s="19">
        <f>VLOOKUP(B20,[1]Sheet1!B$4:J$1531,9,0)</f>
        <v>92</v>
      </c>
      <c r="K20" s="24" t="str">
        <f t="shared" si="0"/>
        <v>Xuất sắc</v>
      </c>
    </row>
    <row r="21" spans="1:11" ht="15.75" x14ac:dyDescent="0.25">
      <c r="A21" s="12">
        <v>9</v>
      </c>
      <c r="B21" s="21" t="s">
        <v>231</v>
      </c>
      <c r="C21" s="22" t="s">
        <v>232</v>
      </c>
      <c r="D21" s="23">
        <v>37893</v>
      </c>
      <c r="E21" s="19">
        <f>VLOOKUP(B21,[1]Sheet1!B$4:E$1531,4,0)</f>
        <v>90</v>
      </c>
      <c r="F21" s="19">
        <f>VLOOKUP(B21,[1]Sheet1!B$4:F$1531,5,0)</f>
        <v>85</v>
      </c>
      <c r="G21" s="19">
        <f>VLOOKUP(B21,[1]Sheet1!B$4:G$1531,6,0)</f>
        <v>85</v>
      </c>
      <c r="H21" s="19">
        <f>VLOOKUP(B21,[1]Sheet1!B$4:H$1531,7,0)</f>
        <v>85</v>
      </c>
      <c r="I21" s="24" t="str">
        <f t="shared" si="0"/>
        <v>Tốt</v>
      </c>
      <c r="J21" s="19">
        <f>VLOOKUP(B21,[1]Sheet1!B$4:J$1531,9,0)</f>
        <v>85</v>
      </c>
      <c r="K21" s="24" t="str">
        <f t="shared" si="0"/>
        <v>Tốt</v>
      </c>
    </row>
    <row r="22" spans="1:11" ht="15.75" x14ac:dyDescent="0.25">
      <c r="A22" s="12">
        <v>10</v>
      </c>
      <c r="B22" s="21" t="s">
        <v>233</v>
      </c>
      <c r="C22" s="22" t="s">
        <v>234</v>
      </c>
      <c r="D22" s="23">
        <v>37869</v>
      </c>
      <c r="E22" s="19">
        <f>VLOOKUP(B22,[1]Sheet1!B$4:E$1531,4,0)</f>
        <v>90</v>
      </c>
      <c r="F22" s="19">
        <f>VLOOKUP(B22,[1]Sheet1!B$4:F$1531,5,0)</f>
        <v>85</v>
      </c>
      <c r="G22" s="19">
        <f>VLOOKUP(B22,[1]Sheet1!B$4:G$1531,6,0)</f>
        <v>85</v>
      </c>
      <c r="H22" s="19">
        <f>VLOOKUP(B22,[1]Sheet1!B$4:H$1531,7,0)</f>
        <v>85</v>
      </c>
      <c r="I22" s="24" t="str">
        <f t="shared" si="0"/>
        <v>Tốt</v>
      </c>
      <c r="J22" s="19">
        <f>VLOOKUP(B22,[1]Sheet1!B$4:J$1531,9,0)</f>
        <v>85</v>
      </c>
      <c r="K22" s="24" t="str">
        <f t="shared" si="0"/>
        <v>Tốt</v>
      </c>
    </row>
    <row r="23" spans="1:11" ht="15.75" x14ac:dyDescent="0.25">
      <c r="A23" s="12">
        <v>11</v>
      </c>
      <c r="B23" s="21" t="s">
        <v>235</v>
      </c>
      <c r="C23" s="22" t="s">
        <v>236</v>
      </c>
      <c r="D23" s="23">
        <v>37723</v>
      </c>
      <c r="E23" s="19">
        <f>VLOOKUP(B23,[1]Sheet1!B$4:E$1531,4,0)</f>
        <v>80</v>
      </c>
      <c r="F23" s="19">
        <f>VLOOKUP(B23,[1]Sheet1!B$4:F$1531,5,0)</f>
        <v>90</v>
      </c>
      <c r="G23" s="19">
        <f>VLOOKUP(B23,[1]Sheet1!B$4:G$1531,6,0)</f>
        <v>90</v>
      </c>
      <c r="H23" s="19">
        <f>VLOOKUP(B23,[1]Sheet1!B$4:H$1531,7,0)</f>
        <v>90</v>
      </c>
      <c r="I23" s="24" t="str">
        <f t="shared" si="0"/>
        <v>Xuất sắc</v>
      </c>
      <c r="J23" s="19">
        <f>VLOOKUP(B23,[1]Sheet1!B$4:J$1531,9,0)</f>
        <v>90</v>
      </c>
      <c r="K23" s="24" t="str">
        <f t="shared" si="0"/>
        <v>Xuất sắc</v>
      </c>
    </row>
    <row r="24" spans="1:11" ht="15.75" x14ac:dyDescent="0.25">
      <c r="A24" s="12">
        <v>12</v>
      </c>
      <c r="B24" s="21" t="s">
        <v>237</v>
      </c>
      <c r="C24" s="22" t="s">
        <v>238</v>
      </c>
      <c r="D24" s="23">
        <v>37865</v>
      </c>
      <c r="E24" s="19">
        <f>VLOOKUP(B24,[1]Sheet1!B$4:E$1531,4,0)</f>
        <v>96</v>
      </c>
      <c r="F24" s="19">
        <f>VLOOKUP(B24,[1]Sheet1!B$4:F$1531,5,0)</f>
        <v>96</v>
      </c>
      <c r="G24" s="19">
        <f>VLOOKUP(B24,[1]Sheet1!B$4:G$1531,6,0)</f>
        <v>96</v>
      </c>
      <c r="H24" s="19">
        <f>VLOOKUP(B24,[1]Sheet1!B$4:H$1531,7,0)</f>
        <v>96</v>
      </c>
      <c r="I24" s="24" t="str">
        <f t="shared" si="0"/>
        <v>Xuất sắc</v>
      </c>
      <c r="J24" s="19">
        <f>VLOOKUP(B24,[1]Sheet1!B$4:J$1531,9,0)</f>
        <v>96</v>
      </c>
      <c r="K24" s="24" t="str">
        <f t="shared" si="0"/>
        <v>Xuất sắc</v>
      </c>
    </row>
    <row r="25" spans="1:11" ht="15.75" x14ac:dyDescent="0.25">
      <c r="A25" s="12">
        <v>13</v>
      </c>
      <c r="B25" s="21" t="s">
        <v>239</v>
      </c>
      <c r="C25" s="22" t="s">
        <v>240</v>
      </c>
      <c r="D25" s="23">
        <v>37830</v>
      </c>
      <c r="E25" s="19">
        <f>VLOOKUP(B25,[1]Sheet1!B$4:E$1531,4,0)</f>
        <v>85</v>
      </c>
      <c r="F25" s="19">
        <f>VLOOKUP(B25,[1]Sheet1!B$4:F$1531,5,0)</f>
        <v>90</v>
      </c>
      <c r="G25" s="19">
        <f>VLOOKUP(B25,[1]Sheet1!B$4:G$1531,6,0)</f>
        <v>90</v>
      </c>
      <c r="H25" s="19">
        <f>VLOOKUP(B25,[1]Sheet1!B$4:H$1531,7,0)</f>
        <v>90</v>
      </c>
      <c r="I25" s="24" t="str">
        <f t="shared" si="0"/>
        <v>Xuất sắc</v>
      </c>
      <c r="J25" s="19">
        <f>VLOOKUP(B25,[1]Sheet1!B$4:J$1531,9,0)</f>
        <v>90</v>
      </c>
      <c r="K25" s="24" t="str">
        <f t="shared" si="0"/>
        <v>Xuất sắc</v>
      </c>
    </row>
    <row r="26" spans="1:11" ht="15.75" x14ac:dyDescent="0.25">
      <c r="A26" s="12">
        <v>14</v>
      </c>
      <c r="B26" s="21" t="s">
        <v>241</v>
      </c>
      <c r="C26" s="22" t="s">
        <v>242</v>
      </c>
      <c r="D26" s="23">
        <v>37744</v>
      </c>
      <c r="E26" s="19">
        <f>VLOOKUP(B26,[1]Sheet1!B$4:E$1531,4,0)</f>
        <v>80</v>
      </c>
      <c r="F26" s="19">
        <f>VLOOKUP(B26,[1]Sheet1!B$4:F$1531,5,0)</f>
        <v>90</v>
      </c>
      <c r="G26" s="19">
        <f>VLOOKUP(B26,[1]Sheet1!B$4:G$1531,6,0)</f>
        <v>90</v>
      </c>
      <c r="H26" s="19">
        <f>VLOOKUP(B26,[1]Sheet1!B$4:H$1531,7,0)</f>
        <v>90</v>
      </c>
      <c r="I26" s="24" t="str">
        <f t="shared" si="0"/>
        <v>Xuất sắc</v>
      </c>
      <c r="J26" s="19">
        <f>VLOOKUP(B26,[1]Sheet1!B$4:J$1531,9,0)</f>
        <v>90</v>
      </c>
      <c r="K26" s="24" t="str">
        <f t="shared" si="0"/>
        <v>Xuất sắc</v>
      </c>
    </row>
    <row r="27" spans="1:11" ht="16.5" customHeight="1" x14ac:dyDescent="0.25">
      <c r="A27" s="12">
        <v>15</v>
      </c>
      <c r="B27" s="21" t="s">
        <v>243</v>
      </c>
      <c r="C27" s="22" t="s">
        <v>244</v>
      </c>
      <c r="D27" s="23">
        <v>37937</v>
      </c>
      <c r="E27" s="19">
        <f>VLOOKUP(B27,[1]Sheet1!B$4:E$1531,4,0)</f>
        <v>80</v>
      </c>
      <c r="F27" s="19">
        <f>VLOOKUP(B27,[1]Sheet1!B$4:F$1531,5,0)</f>
        <v>90</v>
      </c>
      <c r="G27" s="19">
        <f>VLOOKUP(B27,[1]Sheet1!B$4:G$1531,6,0)</f>
        <v>90</v>
      </c>
      <c r="H27" s="19">
        <f>VLOOKUP(B27,[1]Sheet1!B$4:H$1531,7,0)</f>
        <v>90</v>
      </c>
      <c r="I27" s="24" t="str">
        <f t="shared" si="0"/>
        <v>Xuất sắc</v>
      </c>
      <c r="J27" s="19">
        <f>VLOOKUP(B27,[1]Sheet1!B$4:J$1531,9,0)</f>
        <v>90</v>
      </c>
      <c r="K27" s="24" t="str">
        <f t="shared" si="0"/>
        <v>Xuất sắc</v>
      </c>
    </row>
    <row r="28" spans="1:11" ht="15.75" x14ac:dyDescent="0.25">
      <c r="A28" s="12">
        <v>16</v>
      </c>
      <c r="B28" s="21" t="s">
        <v>245</v>
      </c>
      <c r="C28" s="22" t="s">
        <v>246</v>
      </c>
      <c r="D28" s="23">
        <v>37785</v>
      </c>
      <c r="E28" s="19">
        <f>VLOOKUP(B28,[1]Sheet1!B$4:E$1531,4,0)</f>
        <v>90</v>
      </c>
      <c r="F28" s="19">
        <f>VLOOKUP(B28,[1]Sheet1!B$4:F$1531,5,0)</f>
        <v>90</v>
      </c>
      <c r="G28" s="19">
        <f>VLOOKUP(B28,[1]Sheet1!B$4:G$1531,6,0)</f>
        <v>90</v>
      </c>
      <c r="H28" s="19">
        <f>VLOOKUP(B28,[1]Sheet1!B$4:H$1531,7,0)</f>
        <v>90</v>
      </c>
      <c r="I28" s="24" t="str">
        <f t="shared" si="0"/>
        <v>Xuất sắc</v>
      </c>
      <c r="J28" s="19">
        <f>VLOOKUP(B28,[1]Sheet1!B$4:J$1531,9,0)</f>
        <v>90</v>
      </c>
      <c r="K28" s="24" t="str">
        <f t="shared" si="0"/>
        <v>Xuất sắc</v>
      </c>
    </row>
    <row r="29" spans="1:11" ht="15.75" x14ac:dyDescent="0.25">
      <c r="A29" s="12">
        <v>17</v>
      </c>
      <c r="B29" s="21" t="s">
        <v>247</v>
      </c>
      <c r="C29" s="22" t="s">
        <v>248</v>
      </c>
      <c r="D29" s="23">
        <v>37366</v>
      </c>
      <c r="E29" s="19">
        <f>VLOOKUP(B29,[1]Sheet1!B$4:E$1531,4,0)</f>
        <v>90</v>
      </c>
      <c r="F29" s="19">
        <f>VLOOKUP(B29,[1]Sheet1!B$4:F$1531,5,0)</f>
        <v>90</v>
      </c>
      <c r="G29" s="19">
        <f>VLOOKUP(B29,[1]Sheet1!B$4:G$1531,6,0)</f>
        <v>90</v>
      </c>
      <c r="H29" s="19">
        <f>VLOOKUP(B29,[1]Sheet1!B$4:H$1531,7,0)</f>
        <v>90</v>
      </c>
      <c r="I29" s="24" t="str">
        <f t="shared" si="0"/>
        <v>Xuất sắc</v>
      </c>
      <c r="J29" s="19">
        <f>VLOOKUP(B29,[1]Sheet1!B$4:J$1531,9,0)</f>
        <v>90</v>
      </c>
      <c r="K29" s="24" t="str">
        <f t="shared" si="0"/>
        <v>Xuất sắc</v>
      </c>
    </row>
    <row r="30" spans="1:11" ht="15.75" x14ac:dyDescent="0.25">
      <c r="A30" s="12">
        <v>18</v>
      </c>
      <c r="B30" s="21" t="s">
        <v>249</v>
      </c>
      <c r="C30" s="22" t="s">
        <v>250</v>
      </c>
      <c r="D30" s="23">
        <v>37891</v>
      </c>
      <c r="E30" s="19">
        <f>VLOOKUP(B30,[1]Sheet1!B$4:E$1531,4,0)</f>
        <v>80</v>
      </c>
      <c r="F30" s="19">
        <f>VLOOKUP(B30,[1]Sheet1!B$4:F$1531,5,0)</f>
        <v>80</v>
      </c>
      <c r="G30" s="19">
        <f>VLOOKUP(B30,[1]Sheet1!B$4:G$1531,6,0)</f>
        <v>80</v>
      </c>
      <c r="H30" s="19">
        <f>VLOOKUP(B30,[1]Sheet1!B$4:H$1531,7,0)</f>
        <v>80</v>
      </c>
      <c r="I30" s="24" t="str">
        <f t="shared" si="0"/>
        <v>Tốt</v>
      </c>
      <c r="J30" s="19">
        <f>VLOOKUP(B30,[1]Sheet1!B$4:J$1531,9,0)</f>
        <v>80</v>
      </c>
      <c r="K30" s="24" t="str">
        <f t="shared" si="0"/>
        <v>Tốt</v>
      </c>
    </row>
    <row r="31" spans="1:11" ht="15.75" x14ac:dyDescent="0.25">
      <c r="A31" s="12">
        <v>19</v>
      </c>
      <c r="B31" s="21" t="s">
        <v>251</v>
      </c>
      <c r="C31" s="22" t="s">
        <v>252</v>
      </c>
      <c r="D31" s="23">
        <v>37934</v>
      </c>
      <c r="E31" s="19">
        <f>VLOOKUP(B31,[1]Sheet1!B$4:E$1531,4,0)</f>
        <v>82</v>
      </c>
      <c r="F31" s="19">
        <f>VLOOKUP(B31,[1]Sheet1!B$4:F$1531,5,0)</f>
        <v>79</v>
      </c>
      <c r="G31" s="19">
        <f>VLOOKUP(B31,[1]Sheet1!B$4:G$1531,6,0)</f>
        <v>79</v>
      </c>
      <c r="H31" s="19">
        <f>VLOOKUP(B31,[1]Sheet1!B$4:H$1531,7,0)</f>
        <v>79</v>
      </c>
      <c r="I31" s="24" t="str">
        <f t="shared" si="0"/>
        <v>Khá</v>
      </c>
      <c r="J31" s="19">
        <f>VLOOKUP(B31,[1]Sheet1!B$4:J$1531,9,0)</f>
        <v>79</v>
      </c>
      <c r="K31" s="24" t="str">
        <f t="shared" si="0"/>
        <v>Khá</v>
      </c>
    </row>
    <row r="32" spans="1:11" ht="15.75" x14ac:dyDescent="0.25">
      <c r="A32" s="12">
        <v>20</v>
      </c>
      <c r="B32" s="21" t="s">
        <v>253</v>
      </c>
      <c r="C32" s="22" t="s">
        <v>254</v>
      </c>
      <c r="D32" s="23">
        <v>37787</v>
      </c>
      <c r="E32" s="19">
        <f>VLOOKUP(B32,[1]Sheet1!B$4:E$1531,4,0)</f>
        <v>90</v>
      </c>
      <c r="F32" s="19">
        <f>VLOOKUP(B32,[1]Sheet1!B$4:F$1531,5,0)</f>
        <v>85</v>
      </c>
      <c r="G32" s="19">
        <f>VLOOKUP(B32,[1]Sheet1!B$4:G$1531,6,0)</f>
        <v>85</v>
      </c>
      <c r="H32" s="19">
        <f>VLOOKUP(B32,[1]Sheet1!B$4:H$1531,7,0)</f>
        <v>85</v>
      </c>
      <c r="I32" s="24" t="str">
        <f t="shared" si="0"/>
        <v>Tốt</v>
      </c>
      <c r="J32" s="19">
        <f>VLOOKUP(B32,[1]Sheet1!B$4:J$1531,9,0)</f>
        <v>85</v>
      </c>
      <c r="K32" s="24" t="str">
        <f t="shared" si="0"/>
        <v>Tốt</v>
      </c>
    </row>
    <row r="33" spans="1:11" ht="15.75" x14ac:dyDescent="0.25">
      <c r="A33" s="12">
        <v>21</v>
      </c>
      <c r="B33" s="21" t="s">
        <v>255</v>
      </c>
      <c r="C33" s="22" t="s">
        <v>256</v>
      </c>
      <c r="D33" s="23">
        <v>37936</v>
      </c>
      <c r="E33" s="19">
        <f>VLOOKUP(B33,[1]Sheet1!B$4:E$1531,4,0)</f>
        <v>80</v>
      </c>
      <c r="F33" s="19">
        <f>VLOOKUP(B33,[1]Sheet1!B$4:F$1531,5,0)</f>
        <v>90</v>
      </c>
      <c r="G33" s="19">
        <f>VLOOKUP(B33,[1]Sheet1!B$4:G$1531,6,0)</f>
        <v>90</v>
      </c>
      <c r="H33" s="19">
        <f>VLOOKUP(B33,[1]Sheet1!B$4:H$1531,7,0)</f>
        <v>90</v>
      </c>
      <c r="I33" s="24" t="str">
        <f t="shared" si="0"/>
        <v>Xuất sắc</v>
      </c>
      <c r="J33" s="19">
        <f>VLOOKUP(B33,[1]Sheet1!B$4:J$1531,9,0)</f>
        <v>90</v>
      </c>
      <c r="K33" s="24" t="str">
        <f t="shared" si="0"/>
        <v>Xuất sắc</v>
      </c>
    </row>
    <row r="34" spans="1:11" ht="15.75" x14ac:dyDescent="0.25">
      <c r="A34" s="12">
        <v>22</v>
      </c>
      <c r="B34" s="21" t="s">
        <v>257</v>
      </c>
      <c r="C34" s="22" t="s">
        <v>258</v>
      </c>
      <c r="D34" s="23">
        <v>37941</v>
      </c>
      <c r="E34" s="19">
        <f>VLOOKUP(B34,[1]Sheet1!B$4:E$1531,4,0)</f>
        <v>87</v>
      </c>
      <c r="F34" s="19">
        <f>VLOOKUP(B34,[1]Sheet1!B$4:F$1531,5,0)</f>
        <v>90</v>
      </c>
      <c r="G34" s="19">
        <f>VLOOKUP(B34,[1]Sheet1!B$4:G$1531,6,0)</f>
        <v>90</v>
      </c>
      <c r="H34" s="19">
        <f>VLOOKUP(B34,[1]Sheet1!B$4:H$1531,7,0)</f>
        <v>90</v>
      </c>
      <c r="I34" s="24" t="str">
        <f t="shared" si="0"/>
        <v>Xuất sắc</v>
      </c>
      <c r="J34" s="19">
        <f>VLOOKUP(B34,[1]Sheet1!B$4:J$1531,9,0)</f>
        <v>90</v>
      </c>
      <c r="K34" s="24" t="str">
        <f t="shared" si="0"/>
        <v>Xuất sắc</v>
      </c>
    </row>
    <row r="35" spans="1:11" ht="15.75" x14ac:dyDescent="0.25">
      <c r="A35" s="12">
        <v>23</v>
      </c>
      <c r="B35" s="21" t="s">
        <v>259</v>
      </c>
      <c r="C35" s="22" t="s">
        <v>260</v>
      </c>
      <c r="D35" s="23">
        <v>37878</v>
      </c>
      <c r="E35" s="19">
        <f>VLOOKUP(B35,[1]Sheet1!B$4:E$1531,4,0)</f>
        <v>80</v>
      </c>
      <c r="F35" s="19">
        <f>VLOOKUP(B35,[1]Sheet1!B$4:F$1531,5,0)</f>
        <v>90</v>
      </c>
      <c r="G35" s="19">
        <f>VLOOKUP(B35,[1]Sheet1!B$4:G$1531,6,0)</f>
        <v>90</v>
      </c>
      <c r="H35" s="19">
        <f>VLOOKUP(B35,[1]Sheet1!B$4:H$1531,7,0)</f>
        <v>90</v>
      </c>
      <c r="I35" s="24" t="str">
        <f t="shared" si="0"/>
        <v>Xuất sắc</v>
      </c>
      <c r="J35" s="19">
        <f>VLOOKUP(B35,[1]Sheet1!B$4:J$1531,9,0)</f>
        <v>90</v>
      </c>
      <c r="K35" s="24" t="str">
        <f t="shared" si="0"/>
        <v>Xuất sắc</v>
      </c>
    </row>
    <row r="36" spans="1:11" ht="15.75" x14ac:dyDescent="0.25">
      <c r="A36" s="12">
        <v>24</v>
      </c>
      <c r="B36" s="21" t="s">
        <v>261</v>
      </c>
      <c r="C36" s="22" t="s">
        <v>262</v>
      </c>
      <c r="D36" s="23">
        <v>37867</v>
      </c>
      <c r="E36" s="19">
        <f>VLOOKUP(B36,[1]Sheet1!B$4:E$1531,4,0)</f>
        <v>80</v>
      </c>
      <c r="F36" s="19">
        <f>VLOOKUP(B36,[1]Sheet1!B$4:F$1531,5,0)</f>
        <v>90</v>
      </c>
      <c r="G36" s="19">
        <f>VLOOKUP(B36,[1]Sheet1!B$4:G$1531,6,0)</f>
        <v>90</v>
      </c>
      <c r="H36" s="19">
        <f>VLOOKUP(B36,[1]Sheet1!B$4:H$1531,7,0)</f>
        <v>90</v>
      </c>
      <c r="I36" s="24" t="str">
        <f t="shared" si="0"/>
        <v>Xuất sắc</v>
      </c>
      <c r="J36" s="19">
        <f>VLOOKUP(B36,[1]Sheet1!B$4:J$1531,9,0)</f>
        <v>90</v>
      </c>
      <c r="K36" s="24" t="str">
        <f t="shared" si="0"/>
        <v>Xuất sắc</v>
      </c>
    </row>
    <row r="37" spans="1:11" ht="15.75" x14ac:dyDescent="0.25">
      <c r="A37" s="12">
        <v>25</v>
      </c>
      <c r="B37" s="21" t="s">
        <v>263</v>
      </c>
      <c r="C37" s="22" t="s">
        <v>264</v>
      </c>
      <c r="D37" s="23">
        <v>37937</v>
      </c>
      <c r="E37" s="19">
        <f>VLOOKUP(B37,[1]Sheet1!B$4:E$1531,4,0)</f>
        <v>90</v>
      </c>
      <c r="F37" s="19">
        <f>VLOOKUP(B37,[1]Sheet1!B$4:F$1531,5,0)</f>
        <v>90</v>
      </c>
      <c r="G37" s="19">
        <f>VLOOKUP(B37,[1]Sheet1!B$4:G$1531,6,0)</f>
        <v>90</v>
      </c>
      <c r="H37" s="19">
        <f>VLOOKUP(B37,[1]Sheet1!B$4:H$1531,7,0)</f>
        <v>90</v>
      </c>
      <c r="I37" s="24" t="str">
        <f t="shared" si="0"/>
        <v>Xuất sắc</v>
      </c>
      <c r="J37" s="19">
        <f>VLOOKUP(B37,[1]Sheet1!B$4:J$1531,9,0)</f>
        <v>90</v>
      </c>
      <c r="K37" s="24" t="str">
        <f t="shared" si="0"/>
        <v>Xuất sắc</v>
      </c>
    </row>
    <row r="38" spans="1:11" ht="15.75" x14ac:dyDescent="0.25">
      <c r="A38" s="12">
        <v>26</v>
      </c>
      <c r="B38" s="21" t="s">
        <v>265</v>
      </c>
      <c r="C38" s="22" t="s">
        <v>266</v>
      </c>
      <c r="D38" s="23">
        <v>37940</v>
      </c>
      <c r="E38" s="19">
        <f>VLOOKUP(B38,[1]Sheet1!B$4:E$1531,4,0)</f>
        <v>90</v>
      </c>
      <c r="F38" s="19">
        <f>VLOOKUP(B38,[1]Sheet1!B$4:F$1531,5,0)</f>
        <v>90</v>
      </c>
      <c r="G38" s="19">
        <f>VLOOKUP(B38,[1]Sheet1!B$4:G$1531,6,0)</f>
        <v>90</v>
      </c>
      <c r="H38" s="19">
        <f>VLOOKUP(B38,[1]Sheet1!B$4:H$1531,7,0)</f>
        <v>90</v>
      </c>
      <c r="I38" s="24" t="str">
        <f t="shared" si="0"/>
        <v>Xuất sắc</v>
      </c>
      <c r="J38" s="19">
        <f>VLOOKUP(B38,[1]Sheet1!B$4:J$1531,9,0)</f>
        <v>90</v>
      </c>
      <c r="K38" s="24" t="str">
        <f t="shared" si="0"/>
        <v>Xuất sắc</v>
      </c>
    </row>
    <row r="39" spans="1:11" ht="15.75" x14ac:dyDescent="0.25">
      <c r="A39" s="12">
        <v>27</v>
      </c>
      <c r="B39" s="21" t="s">
        <v>267</v>
      </c>
      <c r="C39" s="22" t="s">
        <v>268</v>
      </c>
      <c r="D39" s="23">
        <v>37647</v>
      </c>
      <c r="E39" s="19">
        <f>VLOOKUP(B39,[1]Sheet1!B$4:E$1531,4,0)</f>
        <v>80</v>
      </c>
      <c r="F39" s="19">
        <f>VLOOKUP(B39,[1]Sheet1!B$4:F$1531,5,0)</f>
        <v>90</v>
      </c>
      <c r="G39" s="19">
        <f>VLOOKUP(B39,[1]Sheet1!B$4:G$1531,6,0)</f>
        <v>90</v>
      </c>
      <c r="H39" s="19">
        <f>VLOOKUP(B39,[1]Sheet1!B$4:H$1531,7,0)</f>
        <v>90</v>
      </c>
      <c r="I39" s="24" t="str">
        <f t="shared" si="0"/>
        <v>Xuất sắc</v>
      </c>
      <c r="J39" s="19">
        <f>VLOOKUP(B39,[1]Sheet1!B$4:J$1531,9,0)</f>
        <v>90</v>
      </c>
      <c r="K39" s="24" t="str">
        <f t="shared" si="0"/>
        <v>Xuất sắc</v>
      </c>
    </row>
    <row r="40" spans="1:11" ht="15.75" x14ac:dyDescent="0.25">
      <c r="A40" s="12">
        <v>28</v>
      </c>
      <c r="B40" s="21" t="s">
        <v>269</v>
      </c>
      <c r="C40" s="22" t="s">
        <v>270</v>
      </c>
      <c r="D40" s="23">
        <v>37450</v>
      </c>
      <c r="E40" s="19">
        <f>VLOOKUP(B40,[1]Sheet1!B$4:E$1531,4,0)</f>
        <v>70</v>
      </c>
      <c r="F40" s="19">
        <f>VLOOKUP(B40,[1]Sheet1!B$4:F$1531,5,0)</f>
        <v>70</v>
      </c>
      <c r="G40" s="19">
        <f>VLOOKUP(B40,[1]Sheet1!B$4:G$1531,6,0)</f>
        <v>70</v>
      </c>
      <c r="H40" s="19">
        <f>VLOOKUP(B40,[1]Sheet1!B$4:H$1531,7,0)</f>
        <v>70</v>
      </c>
      <c r="I40" s="24" t="str">
        <f t="shared" si="0"/>
        <v>Khá</v>
      </c>
      <c r="J40" s="19">
        <f>VLOOKUP(B40,[1]Sheet1!B$4:J$1531,9,0)</f>
        <v>70</v>
      </c>
      <c r="K40" s="24" t="str">
        <f t="shared" si="0"/>
        <v>Khá</v>
      </c>
    </row>
    <row r="41" spans="1:11" ht="15.75" x14ac:dyDescent="0.25">
      <c r="A41" s="12">
        <v>29</v>
      </c>
      <c r="B41" s="21" t="s">
        <v>271</v>
      </c>
      <c r="C41" s="22" t="s">
        <v>272</v>
      </c>
      <c r="D41" s="23">
        <v>37890</v>
      </c>
      <c r="E41" s="19">
        <f>VLOOKUP(B41,[1]Sheet1!B$4:E$1531,4,0)</f>
        <v>90</v>
      </c>
      <c r="F41" s="19">
        <f>VLOOKUP(B41,[1]Sheet1!B$4:F$1531,5,0)</f>
        <v>90</v>
      </c>
      <c r="G41" s="19">
        <f>VLOOKUP(B41,[1]Sheet1!B$4:G$1531,6,0)</f>
        <v>90</v>
      </c>
      <c r="H41" s="19">
        <f>VLOOKUP(B41,[1]Sheet1!B$4:H$1531,7,0)</f>
        <v>90</v>
      </c>
      <c r="I41" s="24" t="str">
        <f t="shared" si="0"/>
        <v>Xuất sắc</v>
      </c>
      <c r="J41" s="19">
        <f>VLOOKUP(B41,[1]Sheet1!B$4:J$1531,9,0)</f>
        <v>90</v>
      </c>
      <c r="K41" s="24" t="str">
        <f t="shared" si="0"/>
        <v>Xuất sắc</v>
      </c>
    </row>
    <row r="42" spans="1:11" ht="15.75" x14ac:dyDescent="0.25">
      <c r="A42" s="12">
        <v>30</v>
      </c>
      <c r="B42" s="21" t="s">
        <v>273</v>
      </c>
      <c r="C42" s="22" t="s">
        <v>274</v>
      </c>
      <c r="D42" s="23">
        <v>37658</v>
      </c>
      <c r="E42" s="19">
        <f>VLOOKUP(B42,[1]Sheet1!B$4:E$1531,4,0)</f>
        <v>91</v>
      </c>
      <c r="F42" s="19">
        <f>VLOOKUP(B42,[1]Sheet1!B$4:F$1531,5,0)</f>
        <v>91</v>
      </c>
      <c r="G42" s="19">
        <f>VLOOKUP(B42,[1]Sheet1!B$4:G$1531,6,0)</f>
        <v>91</v>
      </c>
      <c r="H42" s="19">
        <f>VLOOKUP(B42,[1]Sheet1!B$4:H$1531,7,0)</f>
        <v>91</v>
      </c>
      <c r="I42" s="24" t="str">
        <f t="shared" si="0"/>
        <v>Xuất sắc</v>
      </c>
      <c r="J42" s="19">
        <f>VLOOKUP(B42,[1]Sheet1!B$4:J$1531,9,0)</f>
        <v>91</v>
      </c>
      <c r="K42" s="24" t="str">
        <f t="shared" si="0"/>
        <v>Xuất sắc</v>
      </c>
    </row>
    <row r="43" spans="1:11" ht="15.75" x14ac:dyDescent="0.25">
      <c r="A43" s="12">
        <v>31</v>
      </c>
      <c r="B43" s="21" t="s">
        <v>275</v>
      </c>
      <c r="C43" s="22" t="s">
        <v>276</v>
      </c>
      <c r="D43" s="23">
        <v>37679</v>
      </c>
      <c r="E43" s="19">
        <f>VLOOKUP(B43,[1]Sheet1!B$4:E$1531,4,0)</f>
        <v>80</v>
      </c>
      <c r="F43" s="19">
        <f>VLOOKUP(B43,[1]Sheet1!B$4:F$1531,5,0)</f>
        <v>85</v>
      </c>
      <c r="G43" s="19">
        <f>VLOOKUP(B43,[1]Sheet1!B$4:G$1531,6,0)</f>
        <v>85</v>
      </c>
      <c r="H43" s="19">
        <f>VLOOKUP(B43,[1]Sheet1!B$4:H$1531,7,0)</f>
        <v>85</v>
      </c>
      <c r="I43" s="24" t="str">
        <f t="shared" si="0"/>
        <v>Tốt</v>
      </c>
      <c r="J43" s="19">
        <f>VLOOKUP(B43,[1]Sheet1!B$4:J$1531,9,0)</f>
        <v>85</v>
      </c>
      <c r="K43" s="24" t="str">
        <f t="shared" si="0"/>
        <v>Tốt</v>
      </c>
    </row>
    <row r="44" spans="1:11" ht="15.75" x14ac:dyDescent="0.25">
      <c r="A44" s="12">
        <v>32</v>
      </c>
      <c r="B44" s="21" t="s">
        <v>277</v>
      </c>
      <c r="C44" s="22" t="s">
        <v>278</v>
      </c>
      <c r="D44" s="23">
        <v>37783</v>
      </c>
      <c r="E44" s="19">
        <f>VLOOKUP(B44,[1]Sheet1!B$4:E$1531,4,0)</f>
        <v>90</v>
      </c>
      <c r="F44" s="19">
        <f>VLOOKUP(B44,[1]Sheet1!B$4:F$1531,5,0)</f>
        <v>90</v>
      </c>
      <c r="G44" s="19">
        <f>VLOOKUP(B44,[1]Sheet1!B$4:G$1531,6,0)</f>
        <v>90</v>
      </c>
      <c r="H44" s="19">
        <f>VLOOKUP(B44,[1]Sheet1!B$4:H$1531,7,0)</f>
        <v>90</v>
      </c>
      <c r="I44" s="24" t="str">
        <f t="shared" si="0"/>
        <v>Xuất sắc</v>
      </c>
      <c r="J44" s="19">
        <f>VLOOKUP(B44,[1]Sheet1!B$4:J$1531,9,0)</f>
        <v>90</v>
      </c>
      <c r="K44" s="24" t="str">
        <f t="shared" si="0"/>
        <v>Xuất sắc</v>
      </c>
    </row>
    <row r="45" spans="1:11" ht="15.75" x14ac:dyDescent="0.25">
      <c r="A45" s="12">
        <v>33</v>
      </c>
      <c r="B45" s="21" t="s">
        <v>279</v>
      </c>
      <c r="C45" s="22" t="s">
        <v>280</v>
      </c>
      <c r="D45" s="23">
        <v>37713</v>
      </c>
      <c r="E45" s="19">
        <f>VLOOKUP(B45,[1]Sheet1!B$4:E$1531,4,0)</f>
        <v>85</v>
      </c>
      <c r="F45" s="19">
        <f>VLOOKUP(B45,[1]Sheet1!B$4:F$1531,5,0)</f>
        <v>90</v>
      </c>
      <c r="G45" s="19">
        <f>VLOOKUP(B45,[1]Sheet1!B$4:G$1531,6,0)</f>
        <v>90</v>
      </c>
      <c r="H45" s="19">
        <f>VLOOKUP(B45,[1]Sheet1!B$4:H$1531,7,0)</f>
        <v>90</v>
      </c>
      <c r="I45" s="24" t="str">
        <f t="shared" si="0"/>
        <v>Xuất sắc</v>
      </c>
      <c r="J45" s="19">
        <f>VLOOKUP(B45,[1]Sheet1!B$4:J$1531,9,0)</f>
        <v>90</v>
      </c>
      <c r="K45" s="24" t="str">
        <f t="shared" si="0"/>
        <v>Xuất sắc</v>
      </c>
    </row>
    <row r="46" spans="1:11" ht="15.75" x14ac:dyDescent="0.25">
      <c r="A46" s="12">
        <v>34</v>
      </c>
      <c r="B46" s="21" t="s">
        <v>281</v>
      </c>
      <c r="C46" s="22" t="s">
        <v>282</v>
      </c>
      <c r="D46" s="23">
        <v>37888</v>
      </c>
      <c r="E46" s="19">
        <f>VLOOKUP(B46,[1]Sheet1!B$4:E$1531,4,0)</f>
        <v>90</v>
      </c>
      <c r="F46" s="19">
        <f>VLOOKUP(B46,[1]Sheet1!B$4:F$1531,5,0)</f>
        <v>90</v>
      </c>
      <c r="G46" s="19">
        <f>VLOOKUP(B46,[1]Sheet1!B$4:G$1531,6,0)</f>
        <v>90</v>
      </c>
      <c r="H46" s="19">
        <f>VLOOKUP(B46,[1]Sheet1!B$4:H$1531,7,0)</f>
        <v>90</v>
      </c>
      <c r="I46" s="24" t="str">
        <f t="shared" si="0"/>
        <v>Xuất sắc</v>
      </c>
      <c r="J46" s="19">
        <f>VLOOKUP(B46,[1]Sheet1!B$4:J$1531,9,0)</f>
        <v>90</v>
      </c>
      <c r="K46" s="24" t="str">
        <f t="shared" si="0"/>
        <v>Xuất sắc</v>
      </c>
    </row>
    <row r="47" spans="1:11" ht="15.75" x14ac:dyDescent="0.25">
      <c r="A47" s="12">
        <v>35</v>
      </c>
      <c r="B47" s="21" t="s">
        <v>283</v>
      </c>
      <c r="C47" s="22" t="s">
        <v>284</v>
      </c>
      <c r="D47" s="23">
        <v>37679</v>
      </c>
      <c r="E47" s="19">
        <f>VLOOKUP(B47,[1]Sheet1!B$4:E$1531,4,0)</f>
        <v>80</v>
      </c>
      <c r="F47" s="19">
        <f>VLOOKUP(B47,[1]Sheet1!B$4:F$1531,5,0)</f>
        <v>90</v>
      </c>
      <c r="G47" s="19">
        <f>VLOOKUP(B47,[1]Sheet1!B$4:G$1531,6,0)</f>
        <v>90</v>
      </c>
      <c r="H47" s="19">
        <f>VLOOKUP(B47,[1]Sheet1!B$4:H$1531,7,0)</f>
        <v>90</v>
      </c>
      <c r="I47" s="24" t="str">
        <f t="shared" si="0"/>
        <v>Xuất sắc</v>
      </c>
      <c r="J47" s="19">
        <f>VLOOKUP(B47,[1]Sheet1!B$4:J$1531,9,0)</f>
        <v>90</v>
      </c>
      <c r="K47" s="24" t="str">
        <f t="shared" si="0"/>
        <v>Xuất sắc</v>
      </c>
    </row>
    <row r="48" spans="1:11" ht="15.75" x14ac:dyDescent="0.25">
      <c r="A48" s="12">
        <v>36</v>
      </c>
      <c r="B48" s="21" t="s">
        <v>285</v>
      </c>
      <c r="C48" s="22" t="s">
        <v>286</v>
      </c>
      <c r="D48" s="23">
        <v>37947</v>
      </c>
      <c r="E48" s="19">
        <f>VLOOKUP(B48,[1]Sheet1!B$4:E$1531,4,0)</f>
        <v>90</v>
      </c>
      <c r="F48" s="19">
        <f>VLOOKUP(B48,[1]Sheet1!B$4:F$1531,5,0)</f>
        <v>90</v>
      </c>
      <c r="G48" s="19">
        <f>VLOOKUP(B48,[1]Sheet1!B$4:G$1531,6,0)</f>
        <v>90</v>
      </c>
      <c r="H48" s="19">
        <f>VLOOKUP(B48,[1]Sheet1!B$4:H$1531,7,0)</f>
        <v>90</v>
      </c>
      <c r="I48" s="24" t="str">
        <f t="shared" si="0"/>
        <v>Xuất sắc</v>
      </c>
      <c r="J48" s="19">
        <f>VLOOKUP(B48,[1]Sheet1!B$4:J$1531,9,0)</f>
        <v>90</v>
      </c>
      <c r="K48" s="24" t="str">
        <f t="shared" si="0"/>
        <v>Xuất sắc</v>
      </c>
    </row>
    <row r="49" spans="1:11" ht="15.75" x14ac:dyDescent="0.25">
      <c r="A49" s="12">
        <v>37</v>
      </c>
      <c r="B49" s="21" t="s">
        <v>287</v>
      </c>
      <c r="C49" s="22" t="s">
        <v>288</v>
      </c>
      <c r="D49" s="23">
        <v>37700</v>
      </c>
      <c r="E49" s="19">
        <f>VLOOKUP(B49,[1]Sheet1!B$4:E$1531,4,0)</f>
        <v>75</v>
      </c>
      <c r="F49" s="19">
        <f>VLOOKUP(B49,[1]Sheet1!B$4:F$1531,5,0)</f>
        <v>85</v>
      </c>
      <c r="G49" s="19">
        <f>VLOOKUP(B49,[1]Sheet1!B$4:G$1531,6,0)</f>
        <v>85</v>
      </c>
      <c r="H49" s="19">
        <f>VLOOKUP(B49,[1]Sheet1!B$4:H$1531,7,0)</f>
        <v>85</v>
      </c>
      <c r="I49" s="24" t="str">
        <f t="shared" si="0"/>
        <v>Tốt</v>
      </c>
      <c r="J49" s="19">
        <f>VLOOKUP(B49,[1]Sheet1!B$4:J$1531,9,0)</f>
        <v>85</v>
      </c>
      <c r="K49" s="24" t="str">
        <f t="shared" si="0"/>
        <v>Tốt</v>
      </c>
    </row>
    <row r="50" spans="1:11" ht="15.75" x14ac:dyDescent="0.25">
      <c r="A50" s="12">
        <v>38</v>
      </c>
      <c r="B50" s="21" t="s">
        <v>289</v>
      </c>
      <c r="C50" s="22" t="s">
        <v>290</v>
      </c>
      <c r="D50" s="23">
        <v>37960</v>
      </c>
      <c r="E50" s="19">
        <f>VLOOKUP(B50,[1]Sheet1!B$4:E$1531,4,0)</f>
        <v>94</v>
      </c>
      <c r="F50" s="19">
        <f>VLOOKUP(B50,[1]Sheet1!B$4:F$1531,5,0)</f>
        <v>94</v>
      </c>
      <c r="G50" s="19">
        <f>VLOOKUP(B50,[1]Sheet1!B$4:G$1531,6,0)</f>
        <v>94</v>
      </c>
      <c r="H50" s="19">
        <f>VLOOKUP(B50,[1]Sheet1!B$4:H$1531,7,0)</f>
        <v>94</v>
      </c>
      <c r="I50" s="24" t="str">
        <f t="shared" si="0"/>
        <v>Xuất sắc</v>
      </c>
      <c r="J50" s="19">
        <f>VLOOKUP(B50,[1]Sheet1!B$4:J$1531,9,0)</f>
        <v>94</v>
      </c>
      <c r="K50" s="24" t="str">
        <f t="shared" si="0"/>
        <v>Xuất sắc</v>
      </c>
    </row>
    <row r="51" spans="1:11" ht="15.75" x14ac:dyDescent="0.25">
      <c r="A51" s="12">
        <v>39</v>
      </c>
      <c r="B51" s="21" t="s">
        <v>291</v>
      </c>
      <c r="C51" s="22" t="s">
        <v>292</v>
      </c>
      <c r="D51" s="23">
        <v>37627</v>
      </c>
      <c r="E51" s="19">
        <f>VLOOKUP(B51,[1]Sheet1!B$4:E$1531,4,0)</f>
        <v>90</v>
      </c>
      <c r="F51" s="19">
        <f>VLOOKUP(B51,[1]Sheet1!B$4:F$1531,5,0)</f>
        <v>90</v>
      </c>
      <c r="G51" s="19">
        <f>VLOOKUP(B51,[1]Sheet1!B$4:G$1531,6,0)</f>
        <v>90</v>
      </c>
      <c r="H51" s="19">
        <f>VLOOKUP(B51,[1]Sheet1!B$4:H$1531,7,0)</f>
        <v>90</v>
      </c>
      <c r="I51" s="24" t="str">
        <f t="shared" si="0"/>
        <v>Xuất sắc</v>
      </c>
      <c r="J51" s="19">
        <f>VLOOKUP(B51,[1]Sheet1!B$4:J$1531,9,0)</f>
        <v>90</v>
      </c>
      <c r="K51" s="24" t="str">
        <f t="shared" si="0"/>
        <v>Xuất sắc</v>
      </c>
    </row>
    <row r="52" spans="1:11" ht="15.75" x14ac:dyDescent="0.25">
      <c r="A52" s="12">
        <v>40</v>
      </c>
      <c r="B52" s="21" t="s">
        <v>293</v>
      </c>
      <c r="C52" s="22" t="s">
        <v>294</v>
      </c>
      <c r="D52" s="23">
        <v>37780</v>
      </c>
      <c r="E52" s="19">
        <f>VLOOKUP(B52,[1]Sheet1!B$4:E$1531,4,0)</f>
        <v>96</v>
      </c>
      <c r="F52" s="19">
        <f>VLOOKUP(B52,[1]Sheet1!B$4:F$1531,5,0)</f>
        <v>85</v>
      </c>
      <c r="G52" s="19">
        <f>VLOOKUP(B52,[1]Sheet1!B$4:G$1531,6,0)</f>
        <v>85</v>
      </c>
      <c r="H52" s="19">
        <f>VLOOKUP(B52,[1]Sheet1!B$4:H$1531,7,0)</f>
        <v>85</v>
      </c>
      <c r="I52" s="24" t="str">
        <f t="shared" si="0"/>
        <v>Tốt</v>
      </c>
      <c r="J52" s="19">
        <f>VLOOKUP(B52,[1]Sheet1!B$4:J$1531,9,0)</f>
        <v>85</v>
      </c>
      <c r="K52" s="24" t="str">
        <f t="shared" si="0"/>
        <v>Tốt</v>
      </c>
    </row>
    <row r="53" spans="1:11" ht="15.75" x14ac:dyDescent="0.25">
      <c r="A53" s="12">
        <v>41</v>
      </c>
      <c r="B53" s="21" t="s">
        <v>295</v>
      </c>
      <c r="C53" s="22" t="s">
        <v>296</v>
      </c>
      <c r="D53" s="23">
        <v>37671</v>
      </c>
      <c r="E53" s="19">
        <f>VLOOKUP(B53,[1]Sheet1!B$4:E$1531,4,0)</f>
        <v>85</v>
      </c>
      <c r="F53" s="19">
        <f>VLOOKUP(B53,[1]Sheet1!B$4:F$1531,5,0)</f>
        <v>82</v>
      </c>
      <c r="G53" s="19">
        <f>VLOOKUP(B53,[1]Sheet1!B$4:G$1531,6,0)</f>
        <v>82</v>
      </c>
      <c r="H53" s="19">
        <f>VLOOKUP(B53,[1]Sheet1!B$4:H$1531,7,0)</f>
        <v>82</v>
      </c>
      <c r="I53" s="24" t="str">
        <f t="shared" si="0"/>
        <v>Tốt</v>
      </c>
      <c r="J53" s="19">
        <f>VLOOKUP(B53,[1]Sheet1!B$4:J$1531,9,0)</f>
        <v>82</v>
      </c>
      <c r="K53" s="24" t="str">
        <f t="shared" si="0"/>
        <v>Tốt</v>
      </c>
    </row>
    <row r="54" spans="1:11" ht="15.75" x14ac:dyDescent="0.25">
      <c r="A54" s="12">
        <v>42</v>
      </c>
      <c r="B54" s="21" t="s">
        <v>297</v>
      </c>
      <c r="C54" s="22" t="s">
        <v>298</v>
      </c>
      <c r="D54" s="23">
        <v>37637</v>
      </c>
      <c r="E54" s="19">
        <f>VLOOKUP(B54,[1]Sheet1!B$4:E$1531,4,0)</f>
        <v>92</v>
      </c>
      <c r="F54" s="19">
        <f>VLOOKUP(B54,[1]Sheet1!B$4:F$1531,5,0)</f>
        <v>92</v>
      </c>
      <c r="G54" s="19">
        <f>VLOOKUP(B54,[1]Sheet1!B$4:G$1531,6,0)</f>
        <v>92</v>
      </c>
      <c r="H54" s="19">
        <f>VLOOKUP(B54,[1]Sheet1!B$4:H$1531,7,0)</f>
        <v>92</v>
      </c>
      <c r="I54" s="24" t="str">
        <f t="shared" si="0"/>
        <v>Xuất sắc</v>
      </c>
      <c r="J54" s="19">
        <f>VLOOKUP(B54,[1]Sheet1!B$4:J$1531,9,0)</f>
        <v>92</v>
      </c>
      <c r="K54" s="24" t="str">
        <f t="shared" si="0"/>
        <v>Xuất sắc</v>
      </c>
    </row>
    <row r="55" spans="1:11" ht="15.75" x14ac:dyDescent="0.25">
      <c r="A55" s="12">
        <v>43</v>
      </c>
      <c r="B55" s="21" t="s">
        <v>299</v>
      </c>
      <c r="C55" s="22" t="s">
        <v>300</v>
      </c>
      <c r="D55" s="23">
        <v>37953</v>
      </c>
      <c r="E55" s="19">
        <f>VLOOKUP(B55,[1]Sheet1!B$4:E$1531,4,0)</f>
        <v>96</v>
      </c>
      <c r="F55" s="19">
        <f>VLOOKUP(B55,[1]Sheet1!B$4:F$1531,5,0)</f>
        <v>96</v>
      </c>
      <c r="G55" s="19">
        <f>VLOOKUP(B55,[1]Sheet1!B$4:G$1531,6,0)</f>
        <v>96</v>
      </c>
      <c r="H55" s="19">
        <f>VLOOKUP(B55,[1]Sheet1!B$4:H$1531,7,0)</f>
        <v>96</v>
      </c>
      <c r="I55" s="24" t="str">
        <f t="shared" si="0"/>
        <v>Xuất sắc</v>
      </c>
      <c r="J55" s="19">
        <f>VLOOKUP(B55,[1]Sheet1!B$4:J$1531,9,0)</f>
        <v>96</v>
      </c>
      <c r="K55" s="24" t="str">
        <f t="shared" si="0"/>
        <v>Xuất sắc</v>
      </c>
    </row>
    <row r="56" spans="1:11" ht="15.75" x14ac:dyDescent="0.25">
      <c r="A56" s="12">
        <v>44</v>
      </c>
      <c r="B56" s="21" t="s">
        <v>301</v>
      </c>
      <c r="C56" s="22" t="s">
        <v>302</v>
      </c>
      <c r="D56" s="23">
        <v>37852</v>
      </c>
      <c r="E56" s="19">
        <f>VLOOKUP(B56,[1]Sheet1!B$4:E$1531,4,0)</f>
        <v>90</v>
      </c>
      <c r="F56" s="19">
        <f>VLOOKUP(B56,[1]Sheet1!B$4:F$1531,5,0)</f>
        <v>90</v>
      </c>
      <c r="G56" s="19">
        <f>VLOOKUP(B56,[1]Sheet1!B$4:G$1531,6,0)</f>
        <v>90</v>
      </c>
      <c r="H56" s="19">
        <f>VLOOKUP(B56,[1]Sheet1!B$4:H$1531,7,0)</f>
        <v>90</v>
      </c>
      <c r="I56" s="24" t="str">
        <f t="shared" si="0"/>
        <v>Xuất sắc</v>
      </c>
      <c r="J56" s="19">
        <f>VLOOKUP(B56,[1]Sheet1!B$4:J$1531,9,0)</f>
        <v>90</v>
      </c>
      <c r="K56" s="24" t="str">
        <f t="shared" si="0"/>
        <v>Xuất sắc</v>
      </c>
    </row>
    <row r="57" spans="1:11" ht="15.75" x14ac:dyDescent="0.25">
      <c r="A57" s="12">
        <v>45</v>
      </c>
      <c r="B57" s="21" t="s">
        <v>303</v>
      </c>
      <c r="C57" s="22" t="s">
        <v>304</v>
      </c>
      <c r="D57" s="23">
        <v>37962</v>
      </c>
      <c r="E57" s="19">
        <f>VLOOKUP(B57,[1]Sheet1!B$4:E$1531,4,0)</f>
        <v>62</v>
      </c>
      <c r="F57" s="19">
        <f>VLOOKUP(B57,[1]Sheet1!B$4:F$1531,5,0)</f>
        <v>72</v>
      </c>
      <c r="G57" s="19">
        <f>VLOOKUP(B57,[1]Sheet1!B$4:G$1531,6,0)</f>
        <v>72</v>
      </c>
      <c r="H57" s="19">
        <f>VLOOKUP(B57,[1]Sheet1!B$4:H$1531,7,0)</f>
        <v>72</v>
      </c>
      <c r="I57" s="24" t="str">
        <f t="shared" si="0"/>
        <v>Khá</v>
      </c>
      <c r="J57" s="19">
        <f>VLOOKUP(B57,[1]Sheet1!B$4:J$1531,9,0)</f>
        <v>72</v>
      </c>
      <c r="K57" s="24" t="str">
        <f t="shared" si="0"/>
        <v>Khá</v>
      </c>
    </row>
    <row r="58" spans="1:11" ht="15.75" x14ac:dyDescent="0.25">
      <c r="A58" s="12">
        <v>46</v>
      </c>
      <c r="B58" s="21" t="s">
        <v>305</v>
      </c>
      <c r="C58" s="22" t="s">
        <v>306</v>
      </c>
      <c r="D58" s="23">
        <v>37663</v>
      </c>
      <c r="E58" s="19">
        <f>VLOOKUP(B58,[1]Sheet1!B$4:E$1531,4,0)</f>
        <v>85</v>
      </c>
      <c r="F58" s="19">
        <f>VLOOKUP(B58,[1]Sheet1!B$4:F$1531,5,0)</f>
        <v>77</v>
      </c>
      <c r="G58" s="19">
        <f>VLOOKUP(B58,[1]Sheet1!B$4:G$1531,6,0)</f>
        <v>77</v>
      </c>
      <c r="H58" s="19">
        <f>VLOOKUP(B58,[1]Sheet1!B$4:H$1531,7,0)</f>
        <v>77</v>
      </c>
      <c r="I58" s="24" t="str">
        <f t="shared" si="0"/>
        <v>Khá</v>
      </c>
      <c r="J58" s="19">
        <f>VLOOKUP(B58,[1]Sheet1!B$4:J$1531,9,0)</f>
        <v>77</v>
      </c>
      <c r="K58" s="24" t="str">
        <f t="shared" si="0"/>
        <v>Khá</v>
      </c>
    </row>
    <row r="59" spans="1:11" ht="15.75" x14ac:dyDescent="0.25">
      <c r="A59" s="12">
        <v>47</v>
      </c>
      <c r="B59" s="21" t="s">
        <v>307</v>
      </c>
      <c r="C59" s="22" t="s">
        <v>308</v>
      </c>
      <c r="D59" s="23">
        <v>37799</v>
      </c>
      <c r="E59" s="19">
        <f>VLOOKUP(B59,[1]Sheet1!B$4:E$1531,4,0)</f>
        <v>90</v>
      </c>
      <c r="F59" s="19">
        <f>VLOOKUP(B59,[1]Sheet1!B$4:F$1531,5,0)</f>
        <v>90</v>
      </c>
      <c r="G59" s="19">
        <f>VLOOKUP(B59,[1]Sheet1!B$4:G$1531,6,0)</f>
        <v>90</v>
      </c>
      <c r="H59" s="19">
        <f>VLOOKUP(B59,[1]Sheet1!B$4:H$1531,7,0)</f>
        <v>90</v>
      </c>
      <c r="I59" s="24" t="str">
        <f t="shared" si="0"/>
        <v>Xuất sắc</v>
      </c>
      <c r="J59" s="19">
        <f>VLOOKUP(B59,[1]Sheet1!B$4:J$1531,9,0)</f>
        <v>90</v>
      </c>
      <c r="K59" s="24" t="str">
        <f t="shared" si="0"/>
        <v>Xuất sắc</v>
      </c>
    </row>
    <row r="60" spans="1:11" ht="15.75" x14ac:dyDescent="0.25">
      <c r="A60" s="12">
        <v>48</v>
      </c>
      <c r="B60" s="21" t="s">
        <v>309</v>
      </c>
      <c r="C60" s="22" t="s">
        <v>310</v>
      </c>
      <c r="D60" s="23">
        <v>37712</v>
      </c>
      <c r="E60" s="19">
        <f>VLOOKUP(B60,[1]Sheet1!B$4:E$1531,4,0)</f>
        <v>90</v>
      </c>
      <c r="F60" s="19">
        <f>VLOOKUP(B60,[1]Sheet1!B$4:F$1531,5,0)</f>
        <v>90</v>
      </c>
      <c r="G60" s="19">
        <f>VLOOKUP(B60,[1]Sheet1!B$4:G$1531,6,0)</f>
        <v>90</v>
      </c>
      <c r="H60" s="19">
        <f>VLOOKUP(B60,[1]Sheet1!B$4:H$1531,7,0)</f>
        <v>90</v>
      </c>
      <c r="I60" s="24" t="str">
        <f t="shared" si="0"/>
        <v>Xuất sắc</v>
      </c>
      <c r="J60" s="19">
        <f>VLOOKUP(B60,[1]Sheet1!B$4:J$1531,9,0)</f>
        <v>90</v>
      </c>
      <c r="K60" s="24" t="str">
        <f t="shared" si="0"/>
        <v>Xuất sắc</v>
      </c>
    </row>
    <row r="61" spans="1:11" ht="15.75" x14ac:dyDescent="0.25">
      <c r="A61" s="12">
        <v>49</v>
      </c>
      <c r="B61" s="21" t="s">
        <v>311</v>
      </c>
      <c r="C61" s="22" t="s">
        <v>312</v>
      </c>
      <c r="D61" s="23">
        <v>37788</v>
      </c>
      <c r="E61" s="19">
        <f>VLOOKUP(B61,[1]Sheet1!B$4:E$1531,4,0)</f>
        <v>92</v>
      </c>
      <c r="F61" s="19">
        <f>VLOOKUP(B61,[1]Sheet1!B$4:F$1531,5,0)</f>
        <v>92</v>
      </c>
      <c r="G61" s="19">
        <f>VLOOKUP(B61,[1]Sheet1!B$4:G$1531,6,0)</f>
        <v>92</v>
      </c>
      <c r="H61" s="19">
        <f>VLOOKUP(B61,[1]Sheet1!B$4:H$1531,7,0)</f>
        <v>92</v>
      </c>
      <c r="I61" s="24" t="str">
        <f t="shared" si="0"/>
        <v>Xuất sắc</v>
      </c>
      <c r="J61" s="19">
        <f>VLOOKUP(B61,[1]Sheet1!B$4:J$1531,9,0)</f>
        <v>92</v>
      </c>
      <c r="K61" s="24" t="str">
        <f t="shared" si="0"/>
        <v>Xuất sắc</v>
      </c>
    </row>
    <row r="62" spans="1:11" ht="15.75" x14ac:dyDescent="0.25">
      <c r="A62" s="12">
        <v>50</v>
      </c>
      <c r="B62" s="21" t="s">
        <v>313</v>
      </c>
      <c r="C62" s="22" t="s">
        <v>314</v>
      </c>
      <c r="D62" s="23">
        <v>37698</v>
      </c>
      <c r="E62" s="19">
        <f>VLOOKUP(B62,[1]Sheet1!B$4:E$1531,4,0)</f>
        <v>80</v>
      </c>
      <c r="F62" s="19">
        <f>VLOOKUP(B62,[1]Sheet1!B$4:F$1531,5,0)</f>
        <v>85</v>
      </c>
      <c r="G62" s="19">
        <f>VLOOKUP(B62,[1]Sheet1!B$4:G$1531,6,0)</f>
        <v>85</v>
      </c>
      <c r="H62" s="19">
        <f>VLOOKUP(B62,[1]Sheet1!B$4:H$1531,7,0)</f>
        <v>85</v>
      </c>
      <c r="I62" s="24" t="str">
        <f t="shared" si="0"/>
        <v>Tốt</v>
      </c>
      <c r="J62" s="19">
        <f>VLOOKUP(B62,[1]Sheet1!B$4:J$1531,9,0)</f>
        <v>85</v>
      </c>
      <c r="K62" s="24" t="str">
        <f t="shared" si="0"/>
        <v>Tốt</v>
      </c>
    </row>
    <row r="63" spans="1:11" ht="15.75" x14ac:dyDescent="0.25">
      <c r="A63" s="12">
        <v>51</v>
      </c>
      <c r="B63" s="21" t="s">
        <v>315</v>
      </c>
      <c r="C63" s="22" t="s">
        <v>316</v>
      </c>
      <c r="D63" s="23">
        <v>37822</v>
      </c>
      <c r="E63" s="19">
        <f>VLOOKUP(B63,[1]Sheet1!B$4:E$1531,4,0)</f>
        <v>92</v>
      </c>
      <c r="F63" s="19">
        <f>VLOOKUP(B63,[1]Sheet1!B$4:F$1531,5,0)</f>
        <v>92</v>
      </c>
      <c r="G63" s="19">
        <f>VLOOKUP(B63,[1]Sheet1!B$4:G$1531,6,0)</f>
        <v>92</v>
      </c>
      <c r="H63" s="19">
        <f>VLOOKUP(B63,[1]Sheet1!B$4:H$1531,7,0)</f>
        <v>92</v>
      </c>
      <c r="I63" s="24" t="str">
        <f t="shared" si="0"/>
        <v>Xuất sắc</v>
      </c>
      <c r="J63" s="19">
        <f>VLOOKUP(B63,[1]Sheet1!B$4:J$1531,9,0)</f>
        <v>92</v>
      </c>
      <c r="K63" s="24" t="str">
        <f t="shared" si="0"/>
        <v>Xuất sắc</v>
      </c>
    </row>
    <row r="64" spans="1:11" ht="15.75" x14ac:dyDescent="0.25">
      <c r="A64" s="12">
        <v>52</v>
      </c>
      <c r="B64" s="21" t="s">
        <v>317</v>
      </c>
      <c r="C64" s="22" t="s">
        <v>318</v>
      </c>
      <c r="D64" s="23">
        <v>37846</v>
      </c>
      <c r="E64" s="19">
        <f>VLOOKUP(B64,[1]Sheet1!B$4:E$1531,4,0)</f>
        <v>85</v>
      </c>
      <c r="F64" s="19">
        <f>VLOOKUP(B64,[1]Sheet1!B$4:F$1531,5,0)</f>
        <v>90</v>
      </c>
      <c r="G64" s="19">
        <f>VLOOKUP(B64,[1]Sheet1!B$4:G$1531,6,0)</f>
        <v>90</v>
      </c>
      <c r="H64" s="19">
        <f>VLOOKUP(B64,[1]Sheet1!B$4:H$1531,7,0)</f>
        <v>90</v>
      </c>
      <c r="I64" s="24" t="str">
        <f t="shared" si="0"/>
        <v>Xuất sắc</v>
      </c>
      <c r="J64" s="19">
        <f>VLOOKUP(B64,[1]Sheet1!B$4:J$1531,9,0)</f>
        <v>90</v>
      </c>
      <c r="K64" s="24" t="str">
        <f t="shared" si="0"/>
        <v>Xuất sắc</v>
      </c>
    </row>
    <row r="65" spans="1:11" ht="15.75" x14ac:dyDescent="0.25">
      <c r="A65" s="12">
        <v>53</v>
      </c>
      <c r="B65" s="21" t="s">
        <v>319</v>
      </c>
      <c r="C65" s="22" t="s">
        <v>320</v>
      </c>
      <c r="D65" s="23">
        <v>37813</v>
      </c>
      <c r="E65" s="19">
        <f>VLOOKUP(B65,[1]Sheet1!B$4:E$1531,4,0)</f>
        <v>80</v>
      </c>
      <c r="F65" s="19">
        <f>VLOOKUP(B65,[1]Sheet1!B$4:F$1531,5,0)</f>
        <v>83</v>
      </c>
      <c r="G65" s="19">
        <f>VLOOKUP(B65,[1]Sheet1!B$4:G$1531,6,0)</f>
        <v>83</v>
      </c>
      <c r="H65" s="19">
        <f>VLOOKUP(B65,[1]Sheet1!B$4:H$1531,7,0)</f>
        <v>83</v>
      </c>
      <c r="I65" s="24" t="str">
        <f t="shared" si="0"/>
        <v>Tốt</v>
      </c>
      <c r="J65" s="19">
        <f>VLOOKUP(B65,[1]Sheet1!B$4:J$1531,9,0)</f>
        <v>83</v>
      </c>
      <c r="K65" s="24" t="str">
        <f t="shared" si="0"/>
        <v>Tốt</v>
      </c>
    </row>
    <row r="66" spans="1:11" ht="15.75" x14ac:dyDescent="0.25">
      <c r="A66" s="12">
        <v>54</v>
      </c>
      <c r="B66" s="21" t="s">
        <v>321</v>
      </c>
      <c r="C66" s="22" t="s">
        <v>322</v>
      </c>
      <c r="D66" s="23">
        <v>37736</v>
      </c>
      <c r="E66" s="19">
        <f>VLOOKUP(B66,[1]Sheet1!B$4:E$1531,4,0)</f>
        <v>90</v>
      </c>
      <c r="F66" s="19">
        <f>VLOOKUP(B66,[1]Sheet1!B$4:F$1531,5,0)</f>
        <v>90</v>
      </c>
      <c r="G66" s="19">
        <f>VLOOKUP(B66,[1]Sheet1!B$4:G$1531,6,0)</f>
        <v>90</v>
      </c>
      <c r="H66" s="19">
        <f>VLOOKUP(B66,[1]Sheet1!B$4:H$1531,7,0)</f>
        <v>90</v>
      </c>
      <c r="I66" s="24" t="str">
        <f t="shared" si="0"/>
        <v>Xuất sắc</v>
      </c>
      <c r="J66" s="19">
        <f>VLOOKUP(B66,[1]Sheet1!B$4:J$1531,9,0)</f>
        <v>90</v>
      </c>
      <c r="K66" s="24" t="str">
        <f t="shared" si="0"/>
        <v>Xuất sắc</v>
      </c>
    </row>
    <row r="67" spans="1:11" ht="15.75" x14ac:dyDescent="0.25">
      <c r="A67" s="12">
        <v>55</v>
      </c>
      <c r="B67" s="21" t="s">
        <v>323</v>
      </c>
      <c r="C67" s="22" t="s">
        <v>324</v>
      </c>
      <c r="D67" s="23">
        <v>37897</v>
      </c>
      <c r="E67" s="19">
        <f>VLOOKUP(B67,[1]Sheet1!B$4:E$1531,4,0)</f>
        <v>70</v>
      </c>
      <c r="F67" s="19">
        <f>VLOOKUP(B67,[1]Sheet1!B$4:F$1531,5,0)</f>
        <v>60</v>
      </c>
      <c r="G67" s="19">
        <f>VLOOKUP(B67,[1]Sheet1!B$4:G$1531,6,0)</f>
        <v>60</v>
      </c>
      <c r="H67" s="19">
        <f>VLOOKUP(B67,[1]Sheet1!B$4:H$1531,7,0)</f>
        <v>60</v>
      </c>
      <c r="I67" s="24" t="str">
        <f t="shared" si="0"/>
        <v>Trung bình</v>
      </c>
      <c r="J67" s="19">
        <f>VLOOKUP(B67,[1]Sheet1!B$4:J$1531,9,0)</f>
        <v>60</v>
      </c>
      <c r="K67" s="24" t="str">
        <f t="shared" si="0"/>
        <v>Trung bình</v>
      </c>
    </row>
    <row r="68" spans="1:11" ht="15.75" x14ac:dyDescent="0.25">
      <c r="A68" s="12">
        <v>56</v>
      </c>
      <c r="B68" s="21" t="s">
        <v>325</v>
      </c>
      <c r="C68" s="22" t="s">
        <v>326</v>
      </c>
      <c r="D68" s="23">
        <v>37860</v>
      </c>
      <c r="E68" s="19">
        <f>VLOOKUP(B68,[1]Sheet1!B$4:E$1531,4,0)</f>
        <v>85</v>
      </c>
      <c r="F68" s="19">
        <f>VLOOKUP(B68,[1]Sheet1!B$4:F$1531,5,0)</f>
        <v>85</v>
      </c>
      <c r="G68" s="19">
        <f>VLOOKUP(B68,[1]Sheet1!B$4:G$1531,6,0)</f>
        <v>85</v>
      </c>
      <c r="H68" s="19">
        <f>VLOOKUP(B68,[1]Sheet1!B$4:H$1531,7,0)</f>
        <v>85</v>
      </c>
      <c r="I68" s="24" t="str">
        <f t="shared" si="0"/>
        <v>Tốt</v>
      </c>
      <c r="J68" s="19">
        <f>VLOOKUP(B68,[1]Sheet1!B$4:J$1531,9,0)</f>
        <v>85</v>
      </c>
      <c r="K68" s="24" t="str">
        <f t="shared" si="0"/>
        <v>Tốt</v>
      </c>
    </row>
    <row r="69" spans="1:11" ht="15.75" x14ac:dyDescent="0.25">
      <c r="A69" s="12">
        <v>57</v>
      </c>
      <c r="B69" s="21" t="s">
        <v>327</v>
      </c>
      <c r="C69" s="22" t="s">
        <v>328</v>
      </c>
      <c r="D69" s="23">
        <v>37702</v>
      </c>
      <c r="E69" s="19">
        <f>VLOOKUP(B69,[1]Sheet1!B$4:E$1531,4,0)</f>
        <v>80</v>
      </c>
      <c r="F69" s="19">
        <f>VLOOKUP(B69,[1]Sheet1!B$4:F$1531,5,0)</f>
        <v>90</v>
      </c>
      <c r="G69" s="19">
        <f>VLOOKUP(B69,[1]Sheet1!B$4:G$1531,6,0)</f>
        <v>90</v>
      </c>
      <c r="H69" s="19">
        <f>VLOOKUP(B69,[1]Sheet1!B$4:H$1531,7,0)</f>
        <v>90</v>
      </c>
      <c r="I69" s="24" t="str">
        <f t="shared" si="0"/>
        <v>Xuất sắc</v>
      </c>
      <c r="J69" s="19">
        <f>VLOOKUP(B69,[1]Sheet1!B$4:J$1531,9,0)</f>
        <v>90</v>
      </c>
      <c r="K69" s="24" t="str">
        <f t="shared" si="0"/>
        <v>Xuất sắc</v>
      </c>
    </row>
    <row r="70" spans="1:11" ht="15.75" x14ac:dyDescent="0.25">
      <c r="A70" s="12">
        <v>58</v>
      </c>
      <c r="B70" s="21" t="s">
        <v>329</v>
      </c>
      <c r="C70" s="22" t="s">
        <v>330</v>
      </c>
      <c r="D70" s="23">
        <v>37698</v>
      </c>
      <c r="E70" s="19">
        <f>VLOOKUP(B70,[1]Sheet1!B$4:E$1531,4,0)</f>
        <v>90</v>
      </c>
      <c r="F70" s="19">
        <f>VLOOKUP(B70,[1]Sheet1!B$4:F$1531,5,0)</f>
        <v>90</v>
      </c>
      <c r="G70" s="19">
        <f>VLOOKUP(B70,[1]Sheet1!B$4:G$1531,6,0)</f>
        <v>90</v>
      </c>
      <c r="H70" s="19">
        <f>VLOOKUP(B70,[1]Sheet1!B$4:H$1531,7,0)</f>
        <v>90</v>
      </c>
      <c r="I70" s="24" t="str">
        <f t="shared" si="0"/>
        <v>Xuất sắc</v>
      </c>
      <c r="J70" s="19">
        <f>VLOOKUP(B70,[1]Sheet1!B$4:J$1531,9,0)</f>
        <v>90</v>
      </c>
      <c r="K70" s="24" t="str">
        <f t="shared" si="0"/>
        <v>Xuất sắc</v>
      </c>
    </row>
    <row r="71" spans="1:11" ht="15.75" x14ac:dyDescent="0.25">
      <c r="A71" s="12">
        <v>59</v>
      </c>
      <c r="B71" s="21" t="s">
        <v>331</v>
      </c>
      <c r="C71" s="22" t="s">
        <v>332</v>
      </c>
      <c r="D71" s="23">
        <v>37707</v>
      </c>
      <c r="E71" s="19">
        <f>VLOOKUP(B71,[1]Sheet1!B$4:E$1531,4,0)</f>
        <v>84</v>
      </c>
      <c r="F71" s="19">
        <f>VLOOKUP(B71,[1]Sheet1!B$4:F$1531,5,0)</f>
        <v>84</v>
      </c>
      <c r="G71" s="19">
        <f>VLOOKUP(B71,[1]Sheet1!B$4:G$1531,6,0)</f>
        <v>84</v>
      </c>
      <c r="H71" s="19">
        <f>VLOOKUP(B71,[1]Sheet1!B$4:H$1531,7,0)</f>
        <v>84</v>
      </c>
      <c r="I71" s="24" t="str">
        <f t="shared" si="0"/>
        <v>Tốt</v>
      </c>
      <c r="J71" s="19">
        <f>VLOOKUP(B71,[1]Sheet1!B$4:J$1531,9,0)</f>
        <v>84</v>
      </c>
      <c r="K71" s="24" t="str">
        <f t="shared" si="0"/>
        <v>Tốt</v>
      </c>
    </row>
    <row r="72" spans="1:11" ht="15.75" x14ac:dyDescent="0.25">
      <c r="A72" s="12">
        <v>60</v>
      </c>
      <c r="B72" s="21" t="s">
        <v>333</v>
      </c>
      <c r="C72" s="22" t="s">
        <v>334</v>
      </c>
      <c r="D72" s="23">
        <v>37794</v>
      </c>
      <c r="E72" s="19">
        <f>VLOOKUP(B72,[1]Sheet1!B$4:E$1531,4,0)</f>
        <v>90</v>
      </c>
      <c r="F72" s="19">
        <f>VLOOKUP(B72,[1]Sheet1!B$4:F$1531,5,0)</f>
        <v>90</v>
      </c>
      <c r="G72" s="19">
        <f>VLOOKUP(B72,[1]Sheet1!B$4:G$1531,6,0)</f>
        <v>90</v>
      </c>
      <c r="H72" s="19">
        <f>VLOOKUP(B72,[1]Sheet1!B$4:H$1531,7,0)</f>
        <v>90</v>
      </c>
      <c r="I72" s="24" t="str">
        <f t="shared" si="0"/>
        <v>Xuất sắc</v>
      </c>
      <c r="J72" s="19">
        <f>VLOOKUP(B72,[1]Sheet1!B$4:J$1531,9,0)</f>
        <v>90</v>
      </c>
      <c r="K72" s="24" t="str">
        <f t="shared" si="0"/>
        <v>Xuất sắc</v>
      </c>
    </row>
    <row r="73" spans="1:11" ht="15.75" x14ac:dyDescent="0.25">
      <c r="A73" s="12">
        <v>61</v>
      </c>
      <c r="B73" s="21" t="s">
        <v>335</v>
      </c>
      <c r="C73" s="22" t="s">
        <v>336</v>
      </c>
      <c r="D73" s="23">
        <v>37928</v>
      </c>
      <c r="E73" s="19">
        <f>VLOOKUP(B73,[1]Sheet1!B$4:E$1531,4,0)</f>
        <v>90</v>
      </c>
      <c r="F73" s="19">
        <f>VLOOKUP(B73,[1]Sheet1!B$4:F$1531,5,0)</f>
        <v>90</v>
      </c>
      <c r="G73" s="19">
        <f>VLOOKUP(B73,[1]Sheet1!B$4:G$1531,6,0)</f>
        <v>90</v>
      </c>
      <c r="H73" s="19">
        <f>VLOOKUP(B73,[1]Sheet1!B$4:H$1531,7,0)</f>
        <v>90</v>
      </c>
      <c r="I73" s="24" t="str">
        <f t="shared" si="0"/>
        <v>Xuất sắc</v>
      </c>
      <c r="J73" s="19">
        <f>VLOOKUP(B73,[1]Sheet1!B$4:J$1531,9,0)</f>
        <v>90</v>
      </c>
      <c r="K73" s="24" t="str">
        <f t="shared" si="0"/>
        <v>Xuất sắc</v>
      </c>
    </row>
    <row r="74" spans="1:11" ht="15.75" x14ac:dyDescent="0.25">
      <c r="A74" s="12">
        <v>62</v>
      </c>
      <c r="B74" s="21" t="s">
        <v>337</v>
      </c>
      <c r="C74" s="22" t="s">
        <v>338</v>
      </c>
      <c r="D74" s="23">
        <v>37751</v>
      </c>
      <c r="E74" s="19">
        <f>VLOOKUP(B74,[1]Sheet1!B$4:E$1531,4,0)</f>
        <v>90</v>
      </c>
      <c r="F74" s="19">
        <f>VLOOKUP(B74,[1]Sheet1!B$4:F$1531,5,0)</f>
        <v>90</v>
      </c>
      <c r="G74" s="19">
        <f>VLOOKUP(B74,[1]Sheet1!B$4:G$1531,6,0)</f>
        <v>90</v>
      </c>
      <c r="H74" s="19">
        <f>VLOOKUP(B74,[1]Sheet1!B$4:H$1531,7,0)</f>
        <v>90</v>
      </c>
      <c r="I74" s="24" t="str">
        <f t="shared" si="0"/>
        <v>Xuất sắc</v>
      </c>
      <c r="J74" s="19">
        <f>VLOOKUP(B74,[1]Sheet1!B$4:J$1531,9,0)</f>
        <v>90</v>
      </c>
      <c r="K74" s="24" t="str">
        <f t="shared" si="0"/>
        <v>Xuất sắc</v>
      </c>
    </row>
    <row r="75" spans="1:11" ht="15.75" x14ac:dyDescent="0.25">
      <c r="A75" s="12">
        <v>63</v>
      </c>
      <c r="B75" s="21" t="s">
        <v>339</v>
      </c>
      <c r="C75" s="22" t="s">
        <v>340</v>
      </c>
      <c r="D75" s="23">
        <v>37627</v>
      </c>
      <c r="E75" s="19">
        <f>VLOOKUP(B75,[1]Sheet1!B$4:E$1531,4,0)</f>
        <v>75</v>
      </c>
      <c r="F75" s="19">
        <f>VLOOKUP(B75,[1]Sheet1!B$4:F$1531,5,0)</f>
        <v>85</v>
      </c>
      <c r="G75" s="19">
        <f>VLOOKUP(B75,[1]Sheet1!B$4:G$1531,6,0)</f>
        <v>85</v>
      </c>
      <c r="H75" s="19">
        <f>VLOOKUP(B75,[1]Sheet1!B$4:H$1531,7,0)</f>
        <v>85</v>
      </c>
      <c r="I75" s="24" t="str">
        <f t="shared" si="0"/>
        <v>Tốt</v>
      </c>
      <c r="J75" s="19">
        <f>VLOOKUP(B75,[1]Sheet1!B$4:J$1531,9,0)</f>
        <v>85</v>
      </c>
      <c r="K75" s="24" t="str">
        <f t="shared" si="0"/>
        <v>Tốt</v>
      </c>
    </row>
    <row r="76" spans="1:11" ht="15.75" x14ac:dyDescent="0.25">
      <c r="A76" s="12">
        <v>64</v>
      </c>
      <c r="B76" s="21" t="s">
        <v>341</v>
      </c>
      <c r="C76" s="22" t="s">
        <v>342</v>
      </c>
      <c r="D76" s="23">
        <v>37918</v>
      </c>
      <c r="E76" s="19">
        <f>VLOOKUP(B76,[1]Sheet1!B$4:E$1531,4,0)</f>
        <v>75</v>
      </c>
      <c r="F76" s="19">
        <f>VLOOKUP(B76,[1]Sheet1!B$4:F$1531,5,0)</f>
        <v>85</v>
      </c>
      <c r="G76" s="19">
        <f>VLOOKUP(B76,[1]Sheet1!B$4:G$1531,6,0)</f>
        <v>85</v>
      </c>
      <c r="H76" s="19">
        <f>VLOOKUP(B76,[1]Sheet1!B$4:H$1531,7,0)</f>
        <v>85</v>
      </c>
      <c r="I76" s="24" t="str">
        <f t="shared" si="0"/>
        <v>Tốt</v>
      </c>
      <c r="J76" s="19">
        <f>VLOOKUP(B76,[1]Sheet1!B$4:J$1531,9,0)</f>
        <v>85</v>
      </c>
      <c r="K76" s="24" t="str">
        <f t="shared" si="0"/>
        <v>Tốt</v>
      </c>
    </row>
    <row r="77" spans="1:11" ht="15.75" x14ac:dyDescent="0.25">
      <c r="A77" s="12">
        <v>65</v>
      </c>
      <c r="B77" s="21" t="s">
        <v>343</v>
      </c>
      <c r="C77" s="22" t="s">
        <v>344</v>
      </c>
      <c r="D77" s="23">
        <v>37644</v>
      </c>
      <c r="E77" s="19">
        <f>VLOOKUP(B77,[1]Sheet1!B$4:E$1531,4,0)</f>
        <v>85</v>
      </c>
      <c r="F77" s="19">
        <f>VLOOKUP(B77,[1]Sheet1!B$4:F$1531,5,0)</f>
        <v>85</v>
      </c>
      <c r="G77" s="19">
        <f>VLOOKUP(B77,[1]Sheet1!B$4:G$1531,6,0)</f>
        <v>85</v>
      </c>
      <c r="H77" s="19">
        <f>VLOOKUP(B77,[1]Sheet1!B$4:H$1531,7,0)</f>
        <v>85</v>
      </c>
      <c r="I77" s="24" t="str">
        <f t="shared" ref="I77:I83" si="1">IF(H77&gt;=90,"Xuất sắc",IF(H77&gt;=80,"Tốt", IF(H77&gt;=65,"Khá",IF(H77&gt;=50,"Trung bình", IF(H77&gt;=35, "Yếu", "Kém")))))</f>
        <v>Tốt</v>
      </c>
      <c r="J77" s="19">
        <f>VLOOKUP(B77,[1]Sheet1!B$4:J$1531,9,0)</f>
        <v>85</v>
      </c>
      <c r="K77" s="24" t="str">
        <f t="shared" ref="K77:K83" si="2">IF(J77&gt;=90,"Xuất sắc",IF(J77&gt;=80,"Tốt", IF(J77&gt;=65,"Khá",IF(J77&gt;=50,"Trung bình", IF(J77&gt;=35, "Yếu", "Kém")))))</f>
        <v>Tốt</v>
      </c>
    </row>
    <row r="78" spans="1:11" ht="15.75" x14ac:dyDescent="0.25">
      <c r="A78" s="12">
        <v>66</v>
      </c>
      <c r="B78" s="21" t="s">
        <v>345</v>
      </c>
      <c r="C78" s="22" t="s">
        <v>346</v>
      </c>
      <c r="D78" s="23">
        <v>37774</v>
      </c>
      <c r="E78" s="19">
        <f>VLOOKUP(B78,[1]Sheet1!B$4:E$1531,4,0)</f>
        <v>85</v>
      </c>
      <c r="F78" s="19">
        <f>VLOOKUP(B78,[1]Sheet1!B$4:F$1531,5,0)</f>
        <v>85</v>
      </c>
      <c r="G78" s="19">
        <f>VLOOKUP(B78,[1]Sheet1!B$4:G$1531,6,0)</f>
        <v>85</v>
      </c>
      <c r="H78" s="19">
        <f>VLOOKUP(B78,[1]Sheet1!B$4:H$1531,7,0)</f>
        <v>85</v>
      </c>
      <c r="I78" s="24" t="str">
        <f t="shared" si="1"/>
        <v>Tốt</v>
      </c>
      <c r="J78" s="19">
        <f>VLOOKUP(B78,[1]Sheet1!B$4:J$1531,9,0)</f>
        <v>85</v>
      </c>
      <c r="K78" s="24" t="str">
        <f t="shared" si="2"/>
        <v>Tốt</v>
      </c>
    </row>
    <row r="79" spans="1:11" ht="15.75" x14ac:dyDescent="0.25">
      <c r="A79" s="12">
        <v>67</v>
      </c>
      <c r="B79" s="21" t="s">
        <v>347</v>
      </c>
      <c r="C79" s="22" t="s">
        <v>348</v>
      </c>
      <c r="D79" s="23">
        <v>37623</v>
      </c>
      <c r="E79" s="19">
        <f>VLOOKUP(B79,[1]Sheet1!B$4:E$1531,4,0)</f>
        <v>90</v>
      </c>
      <c r="F79" s="19">
        <f>VLOOKUP(B79,[1]Sheet1!B$4:F$1531,5,0)</f>
        <v>85</v>
      </c>
      <c r="G79" s="19">
        <f>VLOOKUP(B79,[1]Sheet1!B$4:G$1531,6,0)</f>
        <v>85</v>
      </c>
      <c r="H79" s="19">
        <f>VLOOKUP(B79,[1]Sheet1!B$4:H$1531,7,0)</f>
        <v>85</v>
      </c>
      <c r="I79" s="24" t="str">
        <f t="shared" si="1"/>
        <v>Tốt</v>
      </c>
      <c r="J79" s="19">
        <f>VLOOKUP(B79,[1]Sheet1!B$4:J$1531,9,0)</f>
        <v>85</v>
      </c>
      <c r="K79" s="24" t="str">
        <f t="shared" si="2"/>
        <v>Tốt</v>
      </c>
    </row>
    <row r="80" spans="1:11" ht="15.75" x14ac:dyDescent="0.25">
      <c r="A80" s="12">
        <v>68</v>
      </c>
      <c r="B80" s="21" t="s">
        <v>349</v>
      </c>
      <c r="C80" s="22" t="s">
        <v>350</v>
      </c>
      <c r="D80" s="23">
        <v>37892</v>
      </c>
      <c r="E80" s="19">
        <f>VLOOKUP(B80,[1]Sheet1!B$4:E$1531,4,0)</f>
        <v>90</v>
      </c>
      <c r="F80" s="19">
        <f>VLOOKUP(B80,[1]Sheet1!B$4:F$1531,5,0)</f>
        <v>90</v>
      </c>
      <c r="G80" s="19">
        <f>VLOOKUP(B80,[1]Sheet1!B$4:G$1531,6,0)</f>
        <v>90</v>
      </c>
      <c r="H80" s="19">
        <f>VLOOKUP(B80,[1]Sheet1!B$4:H$1531,7,0)</f>
        <v>90</v>
      </c>
      <c r="I80" s="24" t="str">
        <f t="shared" si="1"/>
        <v>Xuất sắc</v>
      </c>
      <c r="J80" s="19">
        <f>VLOOKUP(B80,[1]Sheet1!B$4:J$1531,9,0)</f>
        <v>90</v>
      </c>
      <c r="K80" s="24" t="str">
        <f t="shared" si="2"/>
        <v>Xuất sắc</v>
      </c>
    </row>
    <row r="81" spans="1:11" ht="15.75" x14ac:dyDescent="0.25">
      <c r="A81" s="12">
        <v>69</v>
      </c>
      <c r="B81" s="21" t="s">
        <v>351</v>
      </c>
      <c r="C81" s="22" t="s">
        <v>352</v>
      </c>
      <c r="D81" s="23">
        <v>37632</v>
      </c>
      <c r="E81" s="19">
        <f>VLOOKUP(B81,[1]Sheet1!B$4:E$1531,4,0)</f>
        <v>70</v>
      </c>
      <c r="F81" s="19">
        <f>VLOOKUP(B81,[1]Sheet1!B$4:F$1531,5,0)</f>
        <v>85</v>
      </c>
      <c r="G81" s="19">
        <f>VLOOKUP(B81,[1]Sheet1!B$4:G$1531,6,0)</f>
        <v>85</v>
      </c>
      <c r="H81" s="19">
        <f>VLOOKUP(B81,[1]Sheet1!B$4:H$1531,7,0)</f>
        <v>85</v>
      </c>
      <c r="I81" s="24" t="str">
        <f t="shared" si="1"/>
        <v>Tốt</v>
      </c>
      <c r="J81" s="19">
        <f>VLOOKUP(B81,[1]Sheet1!B$4:J$1531,9,0)</f>
        <v>85</v>
      </c>
      <c r="K81" s="24" t="str">
        <f t="shared" si="2"/>
        <v>Tốt</v>
      </c>
    </row>
    <row r="82" spans="1:11" ht="15.75" x14ac:dyDescent="0.25">
      <c r="A82" s="12">
        <v>70</v>
      </c>
      <c r="B82" s="21" t="s">
        <v>353</v>
      </c>
      <c r="C82" s="22" t="s">
        <v>354</v>
      </c>
      <c r="D82" s="23">
        <v>37833</v>
      </c>
      <c r="E82" s="19">
        <f>VLOOKUP(B82,[1]Sheet1!B$4:E$1531,4,0)</f>
        <v>70</v>
      </c>
      <c r="F82" s="19">
        <f>VLOOKUP(B82,[1]Sheet1!B$4:F$1531,5,0)</f>
        <v>72</v>
      </c>
      <c r="G82" s="19">
        <f>VLOOKUP(B82,[1]Sheet1!B$4:G$1531,6,0)</f>
        <v>72</v>
      </c>
      <c r="H82" s="19">
        <f>VLOOKUP(B82,[1]Sheet1!B$4:H$1531,7,0)</f>
        <v>72</v>
      </c>
      <c r="I82" s="24" t="str">
        <f t="shared" si="1"/>
        <v>Khá</v>
      </c>
      <c r="J82" s="19">
        <f>VLOOKUP(B82,[1]Sheet1!B$4:J$1531,9,0)</f>
        <v>72</v>
      </c>
      <c r="K82" s="24" t="str">
        <f t="shared" si="2"/>
        <v>Khá</v>
      </c>
    </row>
    <row r="83" spans="1:11" ht="15.75" x14ac:dyDescent="0.25">
      <c r="A83" s="12">
        <v>71</v>
      </c>
      <c r="B83" s="21" t="s">
        <v>355</v>
      </c>
      <c r="C83" s="22" t="s">
        <v>356</v>
      </c>
      <c r="D83" s="23">
        <v>37916</v>
      </c>
      <c r="E83" s="19">
        <f>VLOOKUP(B83,[1]Sheet1!B$4:E$1531,4,0)</f>
        <v>80</v>
      </c>
      <c r="F83" s="19">
        <f>VLOOKUP(B83,[1]Sheet1!B$4:F$1531,5,0)</f>
        <v>90</v>
      </c>
      <c r="G83" s="19">
        <f>VLOOKUP(B83,[1]Sheet1!B$4:G$1531,6,0)</f>
        <v>90</v>
      </c>
      <c r="H83" s="19">
        <f>VLOOKUP(B83,[1]Sheet1!B$4:H$1531,7,0)</f>
        <v>90</v>
      </c>
      <c r="I83" s="24" t="str">
        <f t="shared" si="1"/>
        <v>Xuất sắc</v>
      </c>
      <c r="J83" s="19">
        <f>VLOOKUP(B83,[1]Sheet1!B$4:J$1531,9,0)</f>
        <v>90</v>
      </c>
      <c r="K83" s="24" t="str">
        <f t="shared" si="2"/>
        <v>Xuất sắc</v>
      </c>
    </row>
    <row r="85" spans="1:11" x14ac:dyDescent="0.25">
      <c r="A85" s="29" t="s">
        <v>33</v>
      </c>
      <c r="B85" s="29"/>
      <c r="C85" s="29"/>
    </row>
  </sheetData>
  <sortState xmlns:xlrd2="http://schemas.microsoft.com/office/spreadsheetml/2017/richdata2" ref="A13:K83">
    <sortCondition ref="B13:B83"/>
  </sortState>
  <mergeCells count="19">
    <mergeCell ref="A1:D1"/>
    <mergeCell ref="G1:K1"/>
    <mergeCell ref="A2:D2"/>
    <mergeCell ref="G2:K2"/>
    <mergeCell ref="A5:K5"/>
    <mergeCell ref="E10:E12"/>
    <mergeCell ref="F10:F12"/>
    <mergeCell ref="G10:G12"/>
    <mergeCell ref="A6:K6"/>
    <mergeCell ref="A85:C85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14F5B-E2A1-45A3-8465-A0C8D710DECE}">
  <dimension ref="A1:K86"/>
  <sheetViews>
    <sheetView topLeftCell="A61" workbookViewId="0">
      <selection activeCell="Q83" sqref="Q83"/>
    </sheetView>
  </sheetViews>
  <sheetFormatPr defaultRowHeight="15" x14ac:dyDescent="0.25"/>
  <cols>
    <col min="1" max="1" width="6.125" style="4" customWidth="1"/>
    <col min="2" max="2" width="9" style="4"/>
    <col min="3" max="3" width="21.25" style="1" bestFit="1" customWidth="1"/>
    <col min="4" max="4" width="11.375" style="4" customWidth="1"/>
    <col min="5" max="5" width="6.875" style="4" bestFit="1" customWidth="1"/>
    <col min="6" max="6" width="5.375" style="4" bestFit="1" customWidth="1"/>
    <col min="7" max="7" width="7" style="4" customWidth="1"/>
    <col min="8" max="8" width="5.375" style="4" bestFit="1" customWidth="1"/>
    <col min="9" max="9" width="9" style="1"/>
    <col min="10" max="10" width="5.375" style="4" bestFit="1" customWidth="1"/>
    <col min="11" max="16384" width="9" style="1"/>
  </cols>
  <sheetData>
    <row r="1" spans="1:11" ht="16.5" x14ac:dyDescent="0.25">
      <c r="A1" s="26" t="s">
        <v>0</v>
      </c>
      <c r="B1" s="26"/>
      <c r="C1" s="26"/>
      <c r="D1" s="26"/>
      <c r="G1" s="27" t="s">
        <v>2</v>
      </c>
      <c r="H1" s="27"/>
      <c r="I1" s="27"/>
      <c r="J1" s="27"/>
      <c r="K1" s="27"/>
    </row>
    <row r="2" spans="1:11" ht="16.5" x14ac:dyDescent="0.25">
      <c r="A2" s="28" t="s">
        <v>1</v>
      </c>
      <c r="B2" s="28"/>
      <c r="C2" s="28"/>
      <c r="D2" s="28"/>
      <c r="G2" s="27" t="s">
        <v>3</v>
      </c>
      <c r="H2" s="27"/>
      <c r="I2" s="27"/>
      <c r="J2" s="27"/>
      <c r="K2" s="27"/>
    </row>
    <row r="5" spans="1:11" ht="19.5" x14ac:dyDescent="0.25">
      <c r="A5" s="25" t="s">
        <v>4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9.5" x14ac:dyDescent="0.25">
      <c r="A6" s="25" t="s">
        <v>40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ht="19.5" x14ac:dyDescent="0.25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10" spans="1:11" ht="15.75" x14ac:dyDescent="0.25">
      <c r="A10" s="30" t="s">
        <v>5</v>
      </c>
      <c r="B10" s="31" t="s">
        <v>6</v>
      </c>
      <c r="C10" s="31" t="s">
        <v>7</v>
      </c>
      <c r="D10" s="31" t="s">
        <v>8</v>
      </c>
      <c r="E10" s="32" t="s">
        <v>37</v>
      </c>
      <c r="F10" s="32" t="s">
        <v>36</v>
      </c>
      <c r="G10" s="32" t="s">
        <v>35</v>
      </c>
      <c r="H10" s="31" t="s">
        <v>10</v>
      </c>
      <c r="I10" s="31"/>
      <c r="J10" s="31" t="s">
        <v>10</v>
      </c>
      <c r="K10" s="31"/>
    </row>
    <row r="11" spans="1:11" ht="36.75" customHeight="1" x14ac:dyDescent="0.25">
      <c r="A11" s="30"/>
      <c r="B11" s="31"/>
      <c r="C11" s="31"/>
      <c r="D11" s="31"/>
      <c r="E11" s="33"/>
      <c r="F11" s="33"/>
      <c r="G11" s="33"/>
      <c r="H11" s="31" t="s">
        <v>11</v>
      </c>
      <c r="I11" s="31"/>
      <c r="J11" s="31" t="s">
        <v>26</v>
      </c>
      <c r="K11" s="31"/>
    </row>
    <row r="12" spans="1:11" ht="15.75" x14ac:dyDescent="0.25">
      <c r="A12" s="30"/>
      <c r="B12" s="31"/>
      <c r="C12" s="31"/>
      <c r="D12" s="31"/>
      <c r="E12" s="34"/>
      <c r="F12" s="34"/>
      <c r="G12" s="34"/>
      <c r="H12" s="5" t="s">
        <v>9</v>
      </c>
      <c r="I12" s="5" t="s">
        <v>12</v>
      </c>
      <c r="J12" s="5" t="s">
        <v>9</v>
      </c>
      <c r="K12" s="5" t="s">
        <v>12</v>
      </c>
    </row>
    <row r="13" spans="1:11" ht="15.75" x14ac:dyDescent="0.25">
      <c r="A13" s="12">
        <v>1</v>
      </c>
      <c r="B13" s="21" t="s">
        <v>357</v>
      </c>
      <c r="C13" s="22" t="s">
        <v>358</v>
      </c>
      <c r="D13" s="23">
        <v>37837</v>
      </c>
      <c r="E13" s="19">
        <f>VLOOKUP(B13,[1]Sheet1!B$4:E$1531,4,0)</f>
        <v>80</v>
      </c>
      <c r="F13" s="19">
        <f>VLOOKUP(B13,[1]Sheet1!B$4:F$1531,5,0)</f>
        <v>90</v>
      </c>
      <c r="G13" s="19">
        <f>VLOOKUP(B13,[1]Sheet1!B$4:G$1531,6,0)</f>
        <v>90</v>
      </c>
      <c r="H13" s="19">
        <f>VLOOKUP(B13,[1]Sheet1!B$4:H$1531,7,0)</f>
        <v>90</v>
      </c>
      <c r="I13" s="24" t="str">
        <f t="shared" ref="I13:I76" si="0">IF(H13&gt;=90,"Xuất sắc",IF(H13&gt;=80,"Tốt", IF(H13&gt;=65,"Khá",IF(H13&gt;=50,"Trung bình", IF(H13&gt;=35, "Yếu", "Kém")))))</f>
        <v>Xuất sắc</v>
      </c>
      <c r="J13" s="19">
        <f>VLOOKUP(B13,[1]Sheet1!B$4:J$1531,9,0)</f>
        <v>90</v>
      </c>
      <c r="K13" s="24" t="str">
        <f t="shared" ref="K13:K76" si="1">IF(J13&gt;=90,"Xuất sắc",IF(J13&gt;=80,"Tốt", IF(J13&gt;=65,"Khá",IF(J13&gt;=50,"Trung bình", IF(J13&gt;=35, "Yếu", "Kém")))))</f>
        <v>Xuất sắc</v>
      </c>
    </row>
    <row r="14" spans="1:11" ht="15.75" x14ac:dyDescent="0.25">
      <c r="A14" s="12">
        <v>2</v>
      </c>
      <c r="B14" s="21" t="s">
        <v>359</v>
      </c>
      <c r="C14" s="22" t="s">
        <v>360</v>
      </c>
      <c r="D14" s="23">
        <v>37719</v>
      </c>
      <c r="E14" s="19">
        <f>VLOOKUP(B14,[1]Sheet1!B$4:E$1531,4,0)</f>
        <v>70</v>
      </c>
      <c r="F14" s="19">
        <f>VLOOKUP(B14,[1]Sheet1!B$4:F$1531,5,0)</f>
        <v>77</v>
      </c>
      <c r="G14" s="19">
        <f>VLOOKUP(B14,[1]Sheet1!B$4:G$1531,6,0)</f>
        <v>77</v>
      </c>
      <c r="H14" s="19">
        <f>VLOOKUP(B14,[1]Sheet1!B$4:H$1531,7,0)</f>
        <v>77</v>
      </c>
      <c r="I14" s="24" t="str">
        <f t="shared" si="0"/>
        <v>Khá</v>
      </c>
      <c r="J14" s="19">
        <f>VLOOKUP(B14,[1]Sheet1!B$4:J$1531,9,0)</f>
        <v>77</v>
      </c>
      <c r="K14" s="24" t="str">
        <f t="shared" si="1"/>
        <v>Khá</v>
      </c>
    </row>
    <row r="15" spans="1:11" ht="15.75" x14ac:dyDescent="0.25">
      <c r="A15" s="12">
        <v>3</v>
      </c>
      <c r="B15" s="21" t="s">
        <v>361</v>
      </c>
      <c r="C15" s="22" t="s">
        <v>362</v>
      </c>
      <c r="D15" s="23">
        <v>37687</v>
      </c>
      <c r="E15" s="19">
        <f>VLOOKUP(B15,[1]Sheet1!B$4:E$1531,4,0)</f>
        <v>84</v>
      </c>
      <c r="F15" s="19">
        <f>VLOOKUP(B15,[1]Sheet1!B$4:F$1531,5,0)</f>
        <v>89</v>
      </c>
      <c r="G15" s="19">
        <f>VLOOKUP(B15,[1]Sheet1!B$4:G$1531,6,0)</f>
        <v>89</v>
      </c>
      <c r="H15" s="19">
        <f>VLOOKUP(B15,[1]Sheet1!B$4:H$1531,7,0)</f>
        <v>89</v>
      </c>
      <c r="I15" s="24" t="str">
        <f t="shared" si="0"/>
        <v>Tốt</v>
      </c>
      <c r="J15" s="19">
        <f>VLOOKUP(B15,[1]Sheet1!B$4:J$1531,9,0)</f>
        <v>89</v>
      </c>
      <c r="K15" s="24" t="str">
        <f t="shared" si="1"/>
        <v>Tốt</v>
      </c>
    </row>
    <row r="16" spans="1:11" ht="15.75" x14ac:dyDescent="0.25">
      <c r="A16" s="12">
        <v>4</v>
      </c>
      <c r="B16" s="21" t="s">
        <v>363</v>
      </c>
      <c r="C16" s="22" t="s">
        <v>364</v>
      </c>
      <c r="D16" s="23">
        <v>37914</v>
      </c>
      <c r="E16" s="19">
        <f>VLOOKUP(B16,[1]Sheet1!B$4:E$1531,4,0)</f>
        <v>90</v>
      </c>
      <c r="F16" s="19">
        <f>VLOOKUP(B16,[1]Sheet1!B$4:F$1531,5,0)</f>
        <v>85</v>
      </c>
      <c r="G16" s="19">
        <f>VLOOKUP(B16,[1]Sheet1!B$4:G$1531,6,0)</f>
        <v>85</v>
      </c>
      <c r="H16" s="19">
        <f>VLOOKUP(B16,[1]Sheet1!B$4:H$1531,7,0)</f>
        <v>85</v>
      </c>
      <c r="I16" s="24" t="str">
        <f t="shared" si="0"/>
        <v>Tốt</v>
      </c>
      <c r="J16" s="19">
        <f>VLOOKUP(B16,[1]Sheet1!B$4:J$1531,9,0)</f>
        <v>85</v>
      </c>
      <c r="K16" s="24" t="str">
        <f t="shared" si="1"/>
        <v>Tốt</v>
      </c>
    </row>
    <row r="17" spans="1:11" ht="15.75" x14ac:dyDescent="0.25">
      <c r="A17" s="12">
        <v>5</v>
      </c>
      <c r="B17" s="21" t="s">
        <v>365</v>
      </c>
      <c r="C17" s="22" t="s">
        <v>366</v>
      </c>
      <c r="D17" s="23">
        <v>37882</v>
      </c>
      <c r="E17" s="19">
        <f>VLOOKUP(B17,[1]Sheet1!B$4:E$1531,4,0)</f>
        <v>87</v>
      </c>
      <c r="F17" s="19">
        <f>VLOOKUP(B17,[1]Sheet1!B$4:F$1531,5,0)</f>
        <v>82</v>
      </c>
      <c r="G17" s="19">
        <f>VLOOKUP(B17,[1]Sheet1!B$4:G$1531,6,0)</f>
        <v>82</v>
      </c>
      <c r="H17" s="19">
        <f>VLOOKUP(B17,[1]Sheet1!B$4:H$1531,7,0)</f>
        <v>82</v>
      </c>
      <c r="I17" s="24" t="str">
        <f t="shared" si="0"/>
        <v>Tốt</v>
      </c>
      <c r="J17" s="19">
        <f>VLOOKUP(B17,[1]Sheet1!B$4:J$1531,9,0)</f>
        <v>82</v>
      </c>
      <c r="K17" s="24" t="str">
        <f t="shared" si="1"/>
        <v>Tốt</v>
      </c>
    </row>
    <row r="18" spans="1:11" ht="15.75" x14ac:dyDescent="0.25">
      <c r="A18" s="12">
        <v>6</v>
      </c>
      <c r="B18" s="21" t="s">
        <v>367</v>
      </c>
      <c r="C18" s="22" t="s">
        <v>368</v>
      </c>
      <c r="D18" s="23">
        <v>37892</v>
      </c>
      <c r="E18" s="19">
        <f>VLOOKUP(B18,[1]Sheet1!B$4:E$1531,4,0)</f>
        <v>90</v>
      </c>
      <c r="F18" s="19">
        <f>VLOOKUP(B18,[1]Sheet1!B$4:F$1531,5,0)</f>
        <v>90</v>
      </c>
      <c r="G18" s="19">
        <f>VLOOKUP(B18,[1]Sheet1!B$4:G$1531,6,0)</f>
        <v>90</v>
      </c>
      <c r="H18" s="19">
        <f>VLOOKUP(B18,[1]Sheet1!B$4:H$1531,7,0)</f>
        <v>90</v>
      </c>
      <c r="I18" s="24" t="str">
        <f t="shared" si="0"/>
        <v>Xuất sắc</v>
      </c>
      <c r="J18" s="19">
        <f>VLOOKUP(B18,[1]Sheet1!B$4:J$1531,9,0)</f>
        <v>90</v>
      </c>
      <c r="K18" s="24" t="str">
        <f t="shared" si="1"/>
        <v>Xuất sắc</v>
      </c>
    </row>
    <row r="19" spans="1:11" ht="15.75" x14ac:dyDescent="0.25">
      <c r="A19" s="12">
        <v>7</v>
      </c>
      <c r="B19" s="21" t="s">
        <v>369</v>
      </c>
      <c r="C19" s="22" t="s">
        <v>370</v>
      </c>
      <c r="D19" s="23">
        <v>37852</v>
      </c>
      <c r="E19" s="19">
        <f>VLOOKUP(B19,[1]Sheet1!B$4:E$1531,4,0)</f>
        <v>90</v>
      </c>
      <c r="F19" s="19">
        <f>VLOOKUP(B19,[1]Sheet1!B$4:F$1531,5,0)</f>
        <v>85</v>
      </c>
      <c r="G19" s="19">
        <f>VLOOKUP(B19,[1]Sheet1!B$4:G$1531,6,0)</f>
        <v>85</v>
      </c>
      <c r="H19" s="19">
        <f>VLOOKUP(B19,[1]Sheet1!B$4:H$1531,7,0)</f>
        <v>85</v>
      </c>
      <c r="I19" s="24" t="str">
        <f t="shared" si="0"/>
        <v>Tốt</v>
      </c>
      <c r="J19" s="19">
        <f>VLOOKUP(B19,[1]Sheet1!B$4:J$1531,9,0)</f>
        <v>85</v>
      </c>
      <c r="K19" s="24" t="str">
        <f t="shared" si="1"/>
        <v>Tốt</v>
      </c>
    </row>
    <row r="20" spans="1:11" ht="15.75" x14ac:dyDescent="0.25">
      <c r="A20" s="12">
        <v>8</v>
      </c>
      <c r="B20" s="21" t="s">
        <v>371</v>
      </c>
      <c r="C20" s="22" t="s">
        <v>372</v>
      </c>
      <c r="D20" s="23">
        <v>37731</v>
      </c>
      <c r="E20" s="19">
        <f>VLOOKUP(B20,[1]Sheet1!B$4:E$1531,4,0)</f>
        <v>80</v>
      </c>
      <c r="F20" s="19">
        <f>VLOOKUP(B20,[1]Sheet1!B$4:F$1531,5,0)</f>
        <v>77</v>
      </c>
      <c r="G20" s="19">
        <f>VLOOKUP(B20,[1]Sheet1!B$4:G$1531,6,0)</f>
        <v>77</v>
      </c>
      <c r="H20" s="19">
        <f>VLOOKUP(B20,[1]Sheet1!B$4:H$1531,7,0)</f>
        <v>77</v>
      </c>
      <c r="I20" s="24" t="str">
        <f t="shared" si="0"/>
        <v>Khá</v>
      </c>
      <c r="J20" s="19">
        <f>VLOOKUP(B20,[1]Sheet1!B$4:J$1531,9,0)</f>
        <v>77</v>
      </c>
      <c r="K20" s="24" t="str">
        <f t="shared" si="1"/>
        <v>Khá</v>
      </c>
    </row>
    <row r="21" spans="1:11" ht="15.75" x14ac:dyDescent="0.25">
      <c r="A21" s="12">
        <v>9</v>
      </c>
      <c r="B21" s="21" t="s">
        <v>373</v>
      </c>
      <c r="C21" s="22" t="s">
        <v>374</v>
      </c>
      <c r="D21" s="23">
        <v>37801</v>
      </c>
      <c r="E21" s="19">
        <f>VLOOKUP(B21,[1]Sheet1!B$4:E$1531,4,0)</f>
        <v>80</v>
      </c>
      <c r="F21" s="19">
        <f>VLOOKUP(B21,[1]Sheet1!B$4:F$1531,5,0)</f>
        <v>75</v>
      </c>
      <c r="G21" s="19">
        <f>VLOOKUP(B21,[1]Sheet1!B$4:G$1531,6,0)</f>
        <v>75</v>
      </c>
      <c r="H21" s="19">
        <f>VLOOKUP(B21,[1]Sheet1!B$4:H$1531,7,0)</f>
        <v>75</v>
      </c>
      <c r="I21" s="24" t="str">
        <f t="shared" si="0"/>
        <v>Khá</v>
      </c>
      <c r="J21" s="19">
        <f>VLOOKUP(B21,[1]Sheet1!B$4:J$1531,9,0)</f>
        <v>75</v>
      </c>
      <c r="K21" s="24" t="str">
        <f t="shared" si="1"/>
        <v>Khá</v>
      </c>
    </row>
    <row r="22" spans="1:11" ht="15.75" x14ac:dyDescent="0.25">
      <c r="A22" s="12">
        <v>10</v>
      </c>
      <c r="B22" s="21" t="s">
        <v>375</v>
      </c>
      <c r="C22" s="22" t="s">
        <v>376</v>
      </c>
      <c r="D22" s="23">
        <v>37840</v>
      </c>
      <c r="E22" s="19">
        <f>VLOOKUP(B22,[1]Sheet1!B$4:E$1531,4,0)</f>
        <v>70</v>
      </c>
      <c r="F22" s="19">
        <f>VLOOKUP(B22,[1]Sheet1!B$4:F$1531,5,0)</f>
        <v>85</v>
      </c>
      <c r="G22" s="19">
        <f>VLOOKUP(B22,[1]Sheet1!B$4:G$1531,6,0)</f>
        <v>85</v>
      </c>
      <c r="H22" s="19">
        <f>VLOOKUP(B22,[1]Sheet1!B$4:H$1531,7,0)</f>
        <v>85</v>
      </c>
      <c r="I22" s="24" t="str">
        <f t="shared" si="0"/>
        <v>Tốt</v>
      </c>
      <c r="J22" s="19">
        <f>VLOOKUP(B22,[1]Sheet1!B$4:J$1531,9,0)</f>
        <v>85</v>
      </c>
      <c r="K22" s="24" t="str">
        <f t="shared" si="1"/>
        <v>Tốt</v>
      </c>
    </row>
    <row r="23" spans="1:11" ht="15.75" x14ac:dyDescent="0.25">
      <c r="A23" s="12">
        <v>11</v>
      </c>
      <c r="B23" s="21" t="s">
        <v>377</v>
      </c>
      <c r="C23" s="22" t="s">
        <v>378</v>
      </c>
      <c r="D23" s="23">
        <v>37888</v>
      </c>
      <c r="E23" s="19">
        <f>VLOOKUP(B23,[1]Sheet1!B$4:E$1531,4,0)</f>
        <v>90</v>
      </c>
      <c r="F23" s="19">
        <f>VLOOKUP(B23,[1]Sheet1!B$4:F$1531,5,0)</f>
        <v>90</v>
      </c>
      <c r="G23" s="19">
        <f>VLOOKUP(B23,[1]Sheet1!B$4:G$1531,6,0)</f>
        <v>90</v>
      </c>
      <c r="H23" s="19">
        <f>VLOOKUP(B23,[1]Sheet1!B$4:H$1531,7,0)</f>
        <v>90</v>
      </c>
      <c r="I23" s="24" t="str">
        <f t="shared" si="0"/>
        <v>Xuất sắc</v>
      </c>
      <c r="J23" s="19">
        <f>VLOOKUP(B23,[1]Sheet1!B$4:J$1531,9,0)</f>
        <v>90</v>
      </c>
      <c r="K23" s="24" t="str">
        <f t="shared" si="1"/>
        <v>Xuất sắc</v>
      </c>
    </row>
    <row r="24" spans="1:11" ht="15.75" x14ac:dyDescent="0.25">
      <c r="A24" s="12">
        <v>12</v>
      </c>
      <c r="B24" s="21" t="s">
        <v>379</v>
      </c>
      <c r="C24" s="22" t="s">
        <v>380</v>
      </c>
      <c r="D24" s="23">
        <v>37840</v>
      </c>
      <c r="E24" s="19">
        <f>VLOOKUP(B24,[1]Sheet1!B$4:E$1531,4,0)</f>
        <v>90</v>
      </c>
      <c r="F24" s="19">
        <f>VLOOKUP(B24,[1]Sheet1!B$4:F$1531,5,0)</f>
        <v>90</v>
      </c>
      <c r="G24" s="19">
        <f>VLOOKUP(B24,[1]Sheet1!B$4:G$1531,6,0)</f>
        <v>90</v>
      </c>
      <c r="H24" s="19">
        <f>VLOOKUP(B24,[1]Sheet1!B$4:H$1531,7,0)</f>
        <v>90</v>
      </c>
      <c r="I24" s="24" t="str">
        <f t="shared" si="0"/>
        <v>Xuất sắc</v>
      </c>
      <c r="J24" s="19">
        <f>VLOOKUP(B24,[1]Sheet1!B$4:J$1531,9,0)</f>
        <v>90</v>
      </c>
      <c r="K24" s="24" t="str">
        <f t="shared" si="1"/>
        <v>Xuất sắc</v>
      </c>
    </row>
    <row r="25" spans="1:11" ht="15.75" x14ac:dyDescent="0.25">
      <c r="A25" s="12">
        <v>13</v>
      </c>
      <c r="B25" s="21" t="s">
        <v>381</v>
      </c>
      <c r="C25" s="22" t="s">
        <v>382</v>
      </c>
      <c r="D25" s="23">
        <v>37946</v>
      </c>
      <c r="E25" s="19">
        <f>VLOOKUP(B25,[1]Sheet1!B$4:E$1531,4,0)</f>
        <v>80</v>
      </c>
      <c r="F25" s="19">
        <f>VLOOKUP(B25,[1]Sheet1!B$4:F$1531,5,0)</f>
        <v>90</v>
      </c>
      <c r="G25" s="19">
        <f>VLOOKUP(B25,[1]Sheet1!B$4:G$1531,6,0)</f>
        <v>90</v>
      </c>
      <c r="H25" s="19">
        <f>VLOOKUP(B25,[1]Sheet1!B$4:H$1531,7,0)</f>
        <v>90</v>
      </c>
      <c r="I25" s="24" t="str">
        <f t="shared" si="0"/>
        <v>Xuất sắc</v>
      </c>
      <c r="J25" s="19">
        <f>VLOOKUP(B25,[1]Sheet1!B$4:J$1531,9,0)</f>
        <v>90</v>
      </c>
      <c r="K25" s="24" t="str">
        <f t="shared" si="1"/>
        <v>Xuất sắc</v>
      </c>
    </row>
    <row r="26" spans="1:11" ht="15.75" x14ac:dyDescent="0.25">
      <c r="A26" s="12">
        <v>14</v>
      </c>
      <c r="B26" s="21" t="s">
        <v>383</v>
      </c>
      <c r="C26" s="22" t="s">
        <v>384</v>
      </c>
      <c r="D26" s="23">
        <v>37940</v>
      </c>
      <c r="E26" s="19">
        <f>VLOOKUP(B26,[1]Sheet1!B$4:E$1531,4,0)</f>
        <v>90</v>
      </c>
      <c r="F26" s="19">
        <f>VLOOKUP(B26,[1]Sheet1!B$4:F$1531,5,0)</f>
        <v>85</v>
      </c>
      <c r="G26" s="19">
        <f>VLOOKUP(B26,[1]Sheet1!B$4:G$1531,6,0)</f>
        <v>85</v>
      </c>
      <c r="H26" s="19">
        <f>VLOOKUP(B26,[1]Sheet1!B$4:H$1531,7,0)</f>
        <v>85</v>
      </c>
      <c r="I26" s="24" t="str">
        <f t="shared" si="0"/>
        <v>Tốt</v>
      </c>
      <c r="J26" s="19">
        <f>VLOOKUP(B26,[1]Sheet1!B$4:J$1531,9,0)</f>
        <v>85</v>
      </c>
      <c r="K26" s="24" t="str">
        <f t="shared" si="1"/>
        <v>Tốt</v>
      </c>
    </row>
    <row r="27" spans="1:11" ht="15.75" x14ac:dyDescent="0.25">
      <c r="A27" s="12">
        <v>15</v>
      </c>
      <c r="B27" s="21" t="s">
        <v>385</v>
      </c>
      <c r="C27" s="22" t="s">
        <v>386</v>
      </c>
      <c r="D27" s="23">
        <v>37940</v>
      </c>
      <c r="E27" s="19">
        <f>VLOOKUP(B27,[1]Sheet1!B$4:E$1531,4,0)</f>
        <v>90</v>
      </c>
      <c r="F27" s="19">
        <f>VLOOKUP(B27,[1]Sheet1!B$4:F$1531,5,0)</f>
        <v>90</v>
      </c>
      <c r="G27" s="19">
        <f>VLOOKUP(B27,[1]Sheet1!B$4:G$1531,6,0)</f>
        <v>90</v>
      </c>
      <c r="H27" s="19">
        <f>VLOOKUP(B27,[1]Sheet1!B$4:H$1531,7,0)</f>
        <v>90</v>
      </c>
      <c r="I27" s="24" t="str">
        <f t="shared" si="0"/>
        <v>Xuất sắc</v>
      </c>
      <c r="J27" s="19">
        <f>VLOOKUP(B27,[1]Sheet1!B$4:J$1531,9,0)</f>
        <v>90</v>
      </c>
      <c r="K27" s="24" t="str">
        <f t="shared" si="1"/>
        <v>Xuất sắc</v>
      </c>
    </row>
    <row r="28" spans="1:11" ht="15.75" x14ac:dyDescent="0.25">
      <c r="A28" s="12">
        <v>16</v>
      </c>
      <c r="B28" s="21" t="s">
        <v>387</v>
      </c>
      <c r="C28" s="22" t="s">
        <v>388</v>
      </c>
      <c r="D28" s="23">
        <v>37770</v>
      </c>
      <c r="E28" s="19">
        <f>VLOOKUP(B28,[1]Sheet1!B$4:E$1531,4,0)</f>
        <v>80</v>
      </c>
      <c r="F28" s="19">
        <f>VLOOKUP(B28,[1]Sheet1!B$4:F$1531,5,0)</f>
        <v>90</v>
      </c>
      <c r="G28" s="19">
        <f>VLOOKUP(B28,[1]Sheet1!B$4:G$1531,6,0)</f>
        <v>90</v>
      </c>
      <c r="H28" s="19">
        <f>VLOOKUP(B28,[1]Sheet1!B$4:H$1531,7,0)</f>
        <v>90</v>
      </c>
      <c r="I28" s="24" t="str">
        <f t="shared" si="0"/>
        <v>Xuất sắc</v>
      </c>
      <c r="J28" s="19">
        <f>VLOOKUP(B28,[1]Sheet1!B$4:J$1531,9,0)</f>
        <v>90</v>
      </c>
      <c r="K28" s="24" t="str">
        <f t="shared" si="1"/>
        <v>Xuất sắc</v>
      </c>
    </row>
    <row r="29" spans="1:11" ht="15.75" x14ac:dyDescent="0.25">
      <c r="A29" s="12">
        <v>17</v>
      </c>
      <c r="B29" s="21" t="s">
        <v>389</v>
      </c>
      <c r="C29" s="22" t="s">
        <v>390</v>
      </c>
      <c r="D29" s="23">
        <v>37960</v>
      </c>
      <c r="E29" s="19">
        <f>VLOOKUP(B29,[1]Sheet1!B$4:E$1531,4,0)</f>
        <v>80</v>
      </c>
      <c r="F29" s="19">
        <f>VLOOKUP(B29,[1]Sheet1!B$4:F$1531,5,0)</f>
        <v>90</v>
      </c>
      <c r="G29" s="19">
        <f>VLOOKUP(B29,[1]Sheet1!B$4:G$1531,6,0)</f>
        <v>90</v>
      </c>
      <c r="H29" s="19">
        <f>VLOOKUP(B29,[1]Sheet1!B$4:H$1531,7,0)</f>
        <v>90</v>
      </c>
      <c r="I29" s="24" t="str">
        <f t="shared" si="0"/>
        <v>Xuất sắc</v>
      </c>
      <c r="J29" s="19">
        <f>VLOOKUP(B29,[1]Sheet1!B$4:J$1531,9,0)</f>
        <v>90</v>
      </c>
      <c r="K29" s="24" t="str">
        <f t="shared" si="1"/>
        <v>Xuất sắc</v>
      </c>
    </row>
    <row r="30" spans="1:11" ht="15.75" x14ac:dyDescent="0.25">
      <c r="A30" s="12">
        <v>18</v>
      </c>
      <c r="B30" s="21" t="s">
        <v>391</v>
      </c>
      <c r="C30" s="22" t="s">
        <v>392</v>
      </c>
      <c r="D30" s="23">
        <v>37677</v>
      </c>
      <c r="E30" s="19">
        <f>VLOOKUP(B30,[1]Sheet1!B$4:E$1531,4,0)</f>
        <v>90</v>
      </c>
      <c r="F30" s="19">
        <f>VLOOKUP(B30,[1]Sheet1!B$4:F$1531,5,0)</f>
        <v>90</v>
      </c>
      <c r="G30" s="19">
        <f>VLOOKUP(B30,[1]Sheet1!B$4:G$1531,6,0)</f>
        <v>90</v>
      </c>
      <c r="H30" s="19">
        <f>VLOOKUP(B30,[1]Sheet1!B$4:H$1531,7,0)</f>
        <v>90</v>
      </c>
      <c r="I30" s="24" t="str">
        <f t="shared" si="0"/>
        <v>Xuất sắc</v>
      </c>
      <c r="J30" s="19">
        <f>VLOOKUP(B30,[1]Sheet1!B$4:J$1531,9,0)</f>
        <v>90</v>
      </c>
      <c r="K30" s="24" t="str">
        <f t="shared" si="1"/>
        <v>Xuất sắc</v>
      </c>
    </row>
    <row r="31" spans="1:11" ht="15.75" x14ac:dyDescent="0.25">
      <c r="A31" s="12">
        <v>19</v>
      </c>
      <c r="B31" s="21" t="s">
        <v>393</v>
      </c>
      <c r="C31" s="22" t="s">
        <v>394</v>
      </c>
      <c r="D31" s="23">
        <v>37667</v>
      </c>
      <c r="E31" s="19">
        <f>VLOOKUP(B31,[1]Sheet1!B$4:E$1531,4,0)</f>
        <v>85</v>
      </c>
      <c r="F31" s="19">
        <f>VLOOKUP(B31,[1]Sheet1!B$4:F$1531,5,0)</f>
        <v>85</v>
      </c>
      <c r="G31" s="19">
        <f>VLOOKUP(B31,[1]Sheet1!B$4:G$1531,6,0)</f>
        <v>85</v>
      </c>
      <c r="H31" s="19">
        <f>VLOOKUP(B31,[1]Sheet1!B$4:H$1531,7,0)</f>
        <v>85</v>
      </c>
      <c r="I31" s="24" t="str">
        <f t="shared" si="0"/>
        <v>Tốt</v>
      </c>
      <c r="J31" s="19">
        <f>VLOOKUP(B31,[1]Sheet1!B$4:J$1531,9,0)</f>
        <v>85</v>
      </c>
      <c r="K31" s="24" t="str">
        <f t="shared" si="1"/>
        <v>Tốt</v>
      </c>
    </row>
    <row r="32" spans="1:11" ht="15.75" x14ac:dyDescent="0.25">
      <c r="A32" s="12">
        <v>20</v>
      </c>
      <c r="B32" s="21" t="s">
        <v>395</v>
      </c>
      <c r="C32" s="22" t="s">
        <v>396</v>
      </c>
      <c r="D32" s="23">
        <v>37878</v>
      </c>
      <c r="E32" s="19">
        <f>VLOOKUP(B32,[1]Sheet1!B$4:E$1531,4,0)</f>
        <v>67</v>
      </c>
      <c r="F32" s="19">
        <f>VLOOKUP(B32,[1]Sheet1!B$4:F$1531,5,0)</f>
        <v>77</v>
      </c>
      <c r="G32" s="19">
        <f>VLOOKUP(B32,[1]Sheet1!B$4:G$1531,6,0)</f>
        <v>77</v>
      </c>
      <c r="H32" s="19">
        <f>VLOOKUP(B32,[1]Sheet1!B$4:H$1531,7,0)</f>
        <v>77</v>
      </c>
      <c r="I32" s="24" t="str">
        <f t="shared" si="0"/>
        <v>Khá</v>
      </c>
      <c r="J32" s="19">
        <f>VLOOKUP(B32,[1]Sheet1!B$4:J$1531,9,0)</f>
        <v>77</v>
      </c>
      <c r="K32" s="24" t="str">
        <f t="shared" si="1"/>
        <v>Khá</v>
      </c>
    </row>
    <row r="33" spans="1:11" ht="15.75" x14ac:dyDescent="0.25">
      <c r="A33" s="12">
        <v>21</v>
      </c>
      <c r="B33" s="21" t="s">
        <v>397</v>
      </c>
      <c r="C33" s="22" t="s">
        <v>398</v>
      </c>
      <c r="D33" s="23">
        <v>37900</v>
      </c>
      <c r="E33" s="19">
        <f>VLOOKUP(B33,[1]Sheet1!B$4:E$1531,4,0)</f>
        <v>80</v>
      </c>
      <c r="F33" s="19">
        <f>VLOOKUP(B33,[1]Sheet1!B$4:F$1531,5,0)</f>
        <v>90</v>
      </c>
      <c r="G33" s="19">
        <f>VLOOKUP(B33,[1]Sheet1!B$4:G$1531,6,0)</f>
        <v>90</v>
      </c>
      <c r="H33" s="19">
        <f>VLOOKUP(B33,[1]Sheet1!B$4:H$1531,7,0)</f>
        <v>90</v>
      </c>
      <c r="I33" s="24" t="str">
        <f t="shared" si="0"/>
        <v>Xuất sắc</v>
      </c>
      <c r="J33" s="19">
        <f>VLOOKUP(B33,[1]Sheet1!B$4:J$1531,9,0)</f>
        <v>90</v>
      </c>
      <c r="K33" s="24" t="str">
        <f t="shared" si="1"/>
        <v>Xuất sắc</v>
      </c>
    </row>
    <row r="34" spans="1:11" ht="15.75" x14ac:dyDescent="0.25">
      <c r="A34" s="12">
        <v>22</v>
      </c>
      <c r="B34" s="21" t="s">
        <v>399</v>
      </c>
      <c r="C34" s="22" t="s">
        <v>400</v>
      </c>
      <c r="D34" s="23">
        <v>37812</v>
      </c>
      <c r="E34" s="19">
        <f>VLOOKUP(B34,[1]Sheet1!B$4:E$1531,4,0)</f>
        <v>90</v>
      </c>
      <c r="F34" s="19">
        <f>VLOOKUP(B34,[1]Sheet1!B$4:F$1531,5,0)</f>
        <v>90</v>
      </c>
      <c r="G34" s="19">
        <f>VLOOKUP(B34,[1]Sheet1!B$4:G$1531,6,0)</f>
        <v>90</v>
      </c>
      <c r="H34" s="19">
        <f>VLOOKUP(B34,[1]Sheet1!B$4:H$1531,7,0)</f>
        <v>90</v>
      </c>
      <c r="I34" s="24" t="str">
        <f t="shared" si="0"/>
        <v>Xuất sắc</v>
      </c>
      <c r="J34" s="19">
        <f>VLOOKUP(B34,[1]Sheet1!B$4:J$1531,9,0)</f>
        <v>90</v>
      </c>
      <c r="K34" s="24" t="str">
        <f t="shared" si="1"/>
        <v>Xuất sắc</v>
      </c>
    </row>
    <row r="35" spans="1:11" ht="15.75" x14ac:dyDescent="0.25">
      <c r="A35" s="12">
        <v>23</v>
      </c>
      <c r="B35" s="21" t="s">
        <v>401</v>
      </c>
      <c r="C35" s="22" t="s">
        <v>402</v>
      </c>
      <c r="D35" s="23">
        <v>37882</v>
      </c>
      <c r="E35" s="19">
        <f>VLOOKUP(B35,[1]Sheet1!B$4:E$1531,4,0)</f>
        <v>62</v>
      </c>
      <c r="F35" s="19">
        <f>VLOOKUP(B35,[1]Sheet1!B$4:F$1531,5,0)</f>
        <v>72</v>
      </c>
      <c r="G35" s="19">
        <f>VLOOKUP(B35,[1]Sheet1!B$4:G$1531,6,0)</f>
        <v>72</v>
      </c>
      <c r="H35" s="19">
        <f>VLOOKUP(B35,[1]Sheet1!B$4:H$1531,7,0)</f>
        <v>72</v>
      </c>
      <c r="I35" s="24" t="str">
        <f t="shared" si="0"/>
        <v>Khá</v>
      </c>
      <c r="J35" s="19">
        <f>VLOOKUP(B35,[1]Sheet1!B$4:J$1531,9,0)</f>
        <v>72</v>
      </c>
      <c r="K35" s="24" t="str">
        <f t="shared" si="1"/>
        <v>Khá</v>
      </c>
    </row>
    <row r="36" spans="1:11" ht="15.75" x14ac:dyDescent="0.25">
      <c r="A36" s="12">
        <v>24</v>
      </c>
      <c r="B36" s="21" t="s">
        <v>403</v>
      </c>
      <c r="C36" s="22" t="s">
        <v>404</v>
      </c>
      <c r="D36" s="23">
        <v>37934</v>
      </c>
      <c r="E36" s="19">
        <f>VLOOKUP(B36,[1]Sheet1!B$4:E$1531,4,0)</f>
        <v>70</v>
      </c>
      <c r="F36" s="19">
        <f>VLOOKUP(B36,[1]Sheet1!B$4:F$1531,5,0)</f>
        <v>72</v>
      </c>
      <c r="G36" s="19">
        <f>VLOOKUP(B36,[1]Sheet1!B$4:G$1531,6,0)</f>
        <v>72</v>
      </c>
      <c r="H36" s="19">
        <f>VLOOKUP(B36,[1]Sheet1!B$4:H$1531,7,0)</f>
        <v>72</v>
      </c>
      <c r="I36" s="24" t="str">
        <f t="shared" si="0"/>
        <v>Khá</v>
      </c>
      <c r="J36" s="19">
        <f>VLOOKUP(B36,[1]Sheet1!B$4:J$1531,9,0)</f>
        <v>72</v>
      </c>
      <c r="K36" s="24" t="str">
        <f t="shared" si="1"/>
        <v>Khá</v>
      </c>
    </row>
    <row r="37" spans="1:11" ht="15.75" x14ac:dyDescent="0.25">
      <c r="A37" s="12">
        <v>25</v>
      </c>
      <c r="B37" s="21" t="s">
        <v>405</v>
      </c>
      <c r="C37" s="22" t="s">
        <v>406</v>
      </c>
      <c r="D37" s="23">
        <v>37684</v>
      </c>
      <c r="E37" s="19">
        <f>VLOOKUP(B37,[1]Sheet1!B$4:E$1531,4,0)</f>
        <v>70</v>
      </c>
      <c r="F37" s="19">
        <f>VLOOKUP(B37,[1]Sheet1!B$4:F$1531,5,0)</f>
        <v>85</v>
      </c>
      <c r="G37" s="19">
        <f>VLOOKUP(B37,[1]Sheet1!B$4:G$1531,6,0)</f>
        <v>85</v>
      </c>
      <c r="H37" s="19">
        <f>VLOOKUP(B37,[1]Sheet1!B$4:H$1531,7,0)</f>
        <v>85</v>
      </c>
      <c r="I37" s="24" t="str">
        <f t="shared" si="0"/>
        <v>Tốt</v>
      </c>
      <c r="J37" s="19">
        <f>VLOOKUP(B37,[1]Sheet1!B$4:J$1531,9,0)</f>
        <v>85</v>
      </c>
      <c r="K37" s="24" t="str">
        <f t="shared" si="1"/>
        <v>Tốt</v>
      </c>
    </row>
    <row r="38" spans="1:11" ht="15.75" x14ac:dyDescent="0.25">
      <c r="A38" s="12">
        <v>26</v>
      </c>
      <c r="B38" s="21" t="s">
        <v>407</v>
      </c>
      <c r="C38" s="22" t="s">
        <v>408</v>
      </c>
      <c r="D38" s="23">
        <v>37932</v>
      </c>
      <c r="E38" s="19">
        <f>VLOOKUP(B38,[1]Sheet1!B$4:E$1531,4,0)</f>
        <v>80</v>
      </c>
      <c r="F38" s="19">
        <f>VLOOKUP(B38,[1]Sheet1!B$4:F$1531,5,0)</f>
        <v>90</v>
      </c>
      <c r="G38" s="19">
        <f>VLOOKUP(B38,[1]Sheet1!B$4:G$1531,6,0)</f>
        <v>90</v>
      </c>
      <c r="H38" s="19">
        <f>VLOOKUP(B38,[1]Sheet1!B$4:H$1531,7,0)</f>
        <v>90</v>
      </c>
      <c r="I38" s="24" t="str">
        <f t="shared" si="0"/>
        <v>Xuất sắc</v>
      </c>
      <c r="J38" s="19">
        <f>VLOOKUP(B38,[1]Sheet1!B$4:J$1531,9,0)</f>
        <v>90</v>
      </c>
      <c r="K38" s="24" t="str">
        <f t="shared" si="1"/>
        <v>Xuất sắc</v>
      </c>
    </row>
    <row r="39" spans="1:11" ht="15.75" x14ac:dyDescent="0.25">
      <c r="A39" s="12">
        <v>27</v>
      </c>
      <c r="B39" s="21" t="s">
        <v>409</v>
      </c>
      <c r="C39" s="22" t="s">
        <v>410</v>
      </c>
      <c r="D39" s="23">
        <v>37694</v>
      </c>
      <c r="E39" s="19">
        <f>VLOOKUP(B39,[1]Sheet1!B$4:E$1531,4,0)</f>
        <v>75</v>
      </c>
      <c r="F39" s="19">
        <f>VLOOKUP(B39,[1]Sheet1!B$4:F$1531,5,0)</f>
        <v>85</v>
      </c>
      <c r="G39" s="19">
        <f>VLOOKUP(B39,[1]Sheet1!B$4:G$1531,6,0)</f>
        <v>85</v>
      </c>
      <c r="H39" s="19">
        <f>VLOOKUP(B39,[1]Sheet1!B$4:H$1531,7,0)</f>
        <v>85</v>
      </c>
      <c r="I39" s="24" t="str">
        <f t="shared" si="0"/>
        <v>Tốt</v>
      </c>
      <c r="J39" s="19">
        <f>VLOOKUP(B39,[1]Sheet1!B$4:J$1531,9,0)</f>
        <v>85</v>
      </c>
      <c r="K39" s="24" t="str">
        <f t="shared" si="1"/>
        <v>Tốt</v>
      </c>
    </row>
    <row r="40" spans="1:11" ht="15.75" x14ac:dyDescent="0.25">
      <c r="A40" s="12">
        <v>28</v>
      </c>
      <c r="B40" s="21" t="s">
        <v>411</v>
      </c>
      <c r="C40" s="22" t="s">
        <v>412</v>
      </c>
      <c r="D40" s="23">
        <v>37678</v>
      </c>
      <c r="E40" s="19">
        <f>VLOOKUP(B40,[1]Sheet1!B$4:E$1531,4,0)</f>
        <v>90</v>
      </c>
      <c r="F40" s="19">
        <f>VLOOKUP(B40,[1]Sheet1!B$4:F$1531,5,0)</f>
        <v>90</v>
      </c>
      <c r="G40" s="19">
        <f>VLOOKUP(B40,[1]Sheet1!B$4:G$1531,6,0)</f>
        <v>90</v>
      </c>
      <c r="H40" s="19">
        <f>VLOOKUP(B40,[1]Sheet1!B$4:H$1531,7,0)</f>
        <v>90</v>
      </c>
      <c r="I40" s="24" t="str">
        <f t="shared" si="0"/>
        <v>Xuất sắc</v>
      </c>
      <c r="J40" s="19">
        <f>VLOOKUP(B40,[1]Sheet1!B$4:J$1531,9,0)</f>
        <v>90</v>
      </c>
      <c r="K40" s="24" t="str">
        <f t="shared" si="1"/>
        <v>Xuất sắc</v>
      </c>
    </row>
    <row r="41" spans="1:11" ht="15.75" x14ac:dyDescent="0.25">
      <c r="A41" s="12">
        <v>29</v>
      </c>
      <c r="B41" s="21" t="s">
        <v>413</v>
      </c>
      <c r="C41" s="22" t="s">
        <v>414</v>
      </c>
      <c r="D41" s="23">
        <v>37918</v>
      </c>
      <c r="E41" s="19">
        <f>VLOOKUP(B41,[1]Sheet1!B$4:E$1531,4,0)</f>
        <v>90</v>
      </c>
      <c r="F41" s="19">
        <f>VLOOKUP(B41,[1]Sheet1!B$4:F$1531,5,0)</f>
        <v>90</v>
      </c>
      <c r="G41" s="19">
        <f>VLOOKUP(B41,[1]Sheet1!B$4:G$1531,6,0)</f>
        <v>90</v>
      </c>
      <c r="H41" s="19">
        <f>VLOOKUP(B41,[1]Sheet1!B$4:H$1531,7,0)</f>
        <v>90</v>
      </c>
      <c r="I41" s="24" t="str">
        <f t="shared" si="0"/>
        <v>Xuất sắc</v>
      </c>
      <c r="J41" s="19">
        <f>VLOOKUP(B41,[1]Sheet1!B$4:J$1531,9,0)</f>
        <v>90</v>
      </c>
      <c r="K41" s="24" t="str">
        <f t="shared" si="1"/>
        <v>Xuất sắc</v>
      </c>
    </row>
    <row r="42" spans="1:11" ht="15.75" x14ac:dyDescent="0.25">
      <c r="A42" s="12">
        <v>30</v>
      </c>
      <c r="B42" s="21" t="s">
        <v>415</v>
      </c>
      <c r="C42" s="22" t="s">
        <v>416</v>
      </c>
      <c r="D42" s="23">
        <v>37815</v>
      </c>
      <c r="E42" s="19">
        <f>VLOOKUP(B42,[1]Sheet1!B$4:E$1531,4,0)</f>
        <v>70</v>
      </c>
      <c r="F42" s="19">
        <f>VLOOKUP(B42,[1]Sheet1!B$4:F$1531,5,0)</f>
        <v>73</v>
      </c>
      <c r="G42" s="19">
        <f>VLOOKUP(B42,[1]Sheet1!B$4:G$1531,6,0)</f>
        <v>73</v>
      </c>
      <c r="H42" s="19">
        <f>VLOOKUP(B42,[1]Sheet1!B$4:H$1531,7,0)</f>
        <v>73</v>
      </c>
      <c r="I42" s="24" t="str">
        <f t="shared" si="0"/>
        <v>Khá</v>
      </c>
      <c r="J42" s="19">
        <f>VLOOKUP(B42,[1]Sheet1!B$4:J$1531,9,0)</f>
        <v>73</v>
      </c>
      <c r="K42" s="24" t="str">
        <f t="shared" si="1"/>
        <v>Khá</v>
      </c>
    </row>
    <row r="43" spans="1:11" ht="15.75" x14ac:dyDescent="0.25">
      <c r="A43" s="12">
        <v>31</v>
      </c>
      <c r="B43" s="21" t="s">
        <v>417</v>
      </c>
      <c r="C43" s="22" t="s">
        <v>418</v>
      </c>
      <c r="D43" s="23">
        <v>37775</v>
      </c>
      <c r="E43" s="19">
        <f>VLOOKUP(B43,[1]Sheet1!B$4:E$1531,4,0)</f>
        <v>70</v>
      </c>
      <c r="F43" s="19">
        <f>VLOOKUP(B43,[1]Sheet1!B$4:F$1531,5,0)</f>
        <v>77</v>
      </c>
      <c r="G43" s="19">
        <f>VLOOKUP(B43,[1]Sheet1!B$4:G$1531,6,0)</f>
        <v>77</v>
      </c>
      <c r="H43" s="19">
        <f>VLOOKUP(B43,[1]Sheet1!B$4:H$1531,7,0)</f>
        <v>77</v>
      </c>
      <c r="I43" s="24" t="str">
        <f t="shared" si="0"/>
        <v>Khá</v>
      </c>
      <c r="J43" s="19">
        <f>VLOOKUP(B43,[1]Sheet1!B$4:J$1531,9,0)</f>
        <v>77</v>
      </c>
      <c r="K43" s="24" t="str">
        <f t="shared" si="1"/>
        <v>Khá</v>
      </c>
    </row>
    <row r="44" spans="1:11" ht="15.75" x14ac:dyDescent="0.25">
      <c r="A44" s="12">
        <v>32</v>
      </c>
      <c r="B44" s="21" t="s">
        <v>419</v>
      </c>
      <c r="C44" s="22" t="s">
        <v>420</v>
      </c>
      <c r="D44" s="23">
        <v>37881</v>
      </c>
      <c r="E44" s="19">
        <f>VLOOKUP(B44,[1]Sheet1!B$4:E$1531,4,0)</f>
        <v>90</v>
      </c>
      <c r="F44" s="19">
        <f>VLOOKUP(B44,[1]Sheet1!B$4:F$1531,5,0)</f>
        <v>90</v>
      </c>
      <c r="G44" s="19">
        <f>VLOOKUP(B44,[1]Sheet1!B$4:G$1531,6,0)</f>
        <v>90</v>
      </c>
      <c r="H44" s="19">
        <f>VLOOKUP(B44,[1]Sheet1!B$4:H$1531,7,0)</f>
        <v>90</v>
      </c>
      <c r="I44" s="24" t="str">
        <f t="shared" si="0"/>
        <v>Xuất sắc</v>
      </c>
      <c r="J44" s="19">
        <f>VLOOKUP(B44,[1]Sheet1!B$4:J$1531,9,0)</f>
        <v>90</v>
      </c>
      <c r="K44" s="24" t="str">
        <f t="shared" si="1"/>
        <v>Xuất sắc</v>
      </c>
    </row>
    <row r="45" spans="1:11" ht="15.75" x14ac:dyDescent="0.25">
      <c r="A45" s="12">
        <v>33</v>
      </c>
      <c r="B45" s="21" t="s">
        <v>421</v>
      </c>
      <c r="C45" s="22" t="s">
        <v>422</v>
      </c>
      <c r="D45" s="23">
        <v>37945</v>
      </c>
      <c r="E45" s="19">
        <f>VLOOKUP(B45,[1]Sheet1!B$4:E$1531,4,0)</f>
        <v>94</v>
      </c>
      <c r="F45" s="19">
        <f>VLOOKUP(B45,[1]Sheet1!B$4:F$1531,5,0)</f>
        <v>94</v>
      </c>
      <c r="G45" s="19">
        <f>VLOOKUP(B45,[1]Sheet1!B$4:G$1531,6,0)</f>
        <v>94</v>
      </c>
      <c r="H45" s="19">
        <f>VLOOKUP(B45,[1]Sheet1!B$4:H$1531,7,0)</f>
        <v>94</v>
      </c>
      <c r="I45" s="24" t="str">
        <f t="shared" si="0"/>
        <v>Xuất sắc</v>
      </c>
      <c r="J45" s="19">
        <f>VLOOKUP(B45,[1]Sheet1!B$4:J$1531,9,0)</f>
        <v>94</v>
      </c>
      <c r="K45" s="24" t="str">
        <f t="shared" si="1"/>
        <v>Xuất sắc</v>
      </c>
    </row>
    <row r="46" spans="1:11" ht="15.75" x14ac:dyDescent="0.25">
      <c r="A46" s="12">
        <v>34</v>
      </c>
      <c r="B46" s="21" t="s">
        <v>423</v>
      </c>
      <c r="C46" s="22" t="s">
        <v>424</v>
      </c>
      <c r="D46" s="23">
        <v>37795</v>
      </c>
      <c r="E46" s="19">
        <f>VLOOKUP(B46,[1]Sheet1!B$4:E$1531,4,0)</f>
        <v>92</v>
      </c>
      <c r="F46" s="19">
        <f>VLOOKUP(B46,[1]Sheet1!B$4:F$1531,5,0)</f>
        <v>92</v>
      </c>
      <c r="G46" s="19">
        <f>VLOOKUP(B46,[1]Sheet1!B$4:G$1531,6,0)</f>
        <v>92</v>
      </c>
      <c r="H46" s="19">
        <f>VLOOKUP(B46,[1]Sheet1!B$4:H$1531,7,0)</f>
        <v>92</v>
      </c>
      <c r="I46" s="24" t="str">
        <f t="shared" si="0"/>
        <v>Xuất sắc</v>
      </c>
      <c r="J46" s="19">
        <f>VLOOKUP(B46,[1]Sheet1!B$4:J$1531,9,0)</f>
        <v>92</v>
      </c>
      <c r="K46" s="24" t="str">
        <f t="shared" si="1"/>
        <v>Xuất sắc</v>
      </c>
    </row>
    <row r="47" spans="1:11" ht="15.75" x14ac:dyDescent="0.25">
      <c r="A47" s="12">
        <v>35</v>
      </c>
      <c r="B47" s="21" t="s">
        <v>425</v>
      </c>
      <c r="C47" s="22" t="s">
        <v>426</v>
      </c>
      <c r="D47" s="23">
        <v>37855</v>
      </c>
      <c r="E47" s="19">
        <f>VLOOKUP(B47,[1]Sheet1!B$4:E$1531,4,0)</f>
        <v>77</v>
      </c>
      <c r="F47" s="19">
        <f>VLOOKUP(B47,[1]Sheet1!B$4:F$1531,5,0)</f>
        <v>68</v>
      </c>
      <c r="G47" s="19">
        <f>VLOOKUP(B47,[1]Sheet1!B$4:G$1531,6,0)</f>
        <v>68</v>
      </c>
      <c r="H47" s="19">
        <f>VLOOKUP(B47,[1]Sheet1!B$4:H$1531,7,0)</f>
        <v>68</v>
      </c>
      <c r="I47" s="24" t="str">
        <f t="shared" si="0"/>
        <v>Khá</v>
      </c>
      <c r="J47" s="19">
        <f>VLOOKUP(B47,[1]Sheet1!B$4:J$1531,9,0)</f>
        <v>68</v>
      </c>
      <c r="K47" s="24" t="str">
        <f t="shared" si="1"/>
        <v>Khá</v>
      </c>
    </row>
    <row r="48" spans="1:11" ht="15.75" x14ac:dyDescent="0.25">
      <c r="A48" s="12">
        <v>36</v>
      </c>
      <c r="B48" s="21" t="s">
        <v>427</v>
      </c>
      <c r="C48" s="22" t="s">
        <v>428</v>
      </c>
      <c r="D48" s="23">
        <v>37859</v>
      </c>
      <c r="E48" s="19">
        <f>VLOOKUP(B48,[1]Sheet1!B$4:E$1531,4,0)</f>
        <v>80</v>
      </c>
      <c r="F48" s="19">
        <f>VLOOKUP(B48,[1]Sheet1!B$4:F$1531,5,0)</f>
        <v>90</v>
      </c>
      <c r="G48" s="19">
        <f>VLOOKUP(B48,[1]Sheet1!B$4:G$1531,6,0)</f>
        <v>90</v>
      </c>
      <c r="H48" s="19">
        <f>VLOOKUP(B48,[1]Sheet1!B$4:H$1531,7,0)</f>
        <v>90</v>
      </c>
      <c r="I48" s="24" t="str">
        <f t="shared" si="0"/>
        <v>Xuất sắc</v>
      </c>
      <c r="J48" s="19">
        <f>VLOOKUP(B48,[1]Sheet1!B$4:J$1531,9,0)</f>
        <v>90</v>
      </c>
      <c r="K48" s="24" t="str">
        <f t="shared" si="1"/>
        <v>Xuất sắc</v>
      </c>
    </row>
    <row r="49" spans="1:11" ht="15.75" x14ac:dyDescent="0.25">
      <c r="A49" s="12">
        <v>37</v>
      </c>
      <c r="B49" s="21" t="s">
        <v>429</v>
      </c>
      <c r="C49" s="22" t="s">
        <v>430</v>
      </c>
      <c r="D49" s="23">
        <v>37660</v>
      </c>
      <c r="E49" s="19">
        <f>VLOOKUP(B49,[1]Sheet1!B$4:E$1531,4,0)</f>
        <v>90</v>
      </c>
      <c r="F49" s="19">
        <f>VLOOKUP(B49,[1]Sheet1!B$4:F$1531,5,0)</f>
        <v>90</v>
      </c>
      <c r="G49" s="19">
        <f>VLOOKUP(B49,[1]Sheet1!B$4:G$1531,6,0)</f>
        <v>90</v>
      </c>
      <c r="H49" s="19">
        <f>VLOOKUP(B49,[1]Sheet1!B$4:H$1531,7,0)</f>
        <v>90</v>
      </c>
      <c r="I49" s="24" t="str">
        <f t="shared" si="0"/>
        <v>Xuất sắc</v>
      </c>
      <c r="J49" s="19">
        <f>VLOOKUP(B49,[1]Sheet1!B$4:J$1531,9,0)</f>
        <v>90</v>
      </c>
      <c r="K49" s="24" t="str">
        <f t="shared" si="1"/>
        <v>Xuất sắc</v>
      </c>
    </row>
    <row r="50" spans="1:11" ht="15.75" x14ac:dyDescent="0.25">
      <c r="A50" s="12">
        <v>38</v>
      </c>
      <c r="B50" s="21" t="s">
        <v>431</v>
      </c>
      <c r="C50" s="22" t="s">
        <v>432</v>
      </c>
      <c r="D50" s="23">
        <v>37797</v>
      </c>
      <c r="E50" s="19">
        <f>VLOOKUP(B50,[1]Sheet1!B$4:E$1531,4,0)</f>
        <v>77</v>
      </c>
      <c r="F50" s="19">
        <f>VLOOKUP(B50,[1]Sheet1!B$4:F$1531,5,0)</f>
        <v>77</v>
      </c>
      <c r="G50" s="19">
        <f>VLOOKUP(B50,[1]Sheet1!B$4:G$1531,6,0)</f>
        <v>77</v>
      </c>
      <c r="H50" s="19">
        <f>VLOOKUP(B50,[1]Sheet1!B$4:H$1531,7,0)</f>
        <v>77</v>
      </c>
      <c r="I50" s="24" t="str">
        <f t="shared" si="0"/>
        <v>Khá</v>
      </c>
      <c r="J50" s="19">
        <f>VLOOKUP(B50,[1]Sheet1!B$4:J$1531,9,0)</f>
        <v>77</v>
      </c>
      <c r="K50" s="24" t="str">
        <f t="shared" si="1"/>
        <v>Khá</v>
      </c>
    </row>
    <row r="51" spans="1:11" ht="15.75" x14ac:dyDescent="0.25">
      <c r="A51" s="12">
        <v>39</v>
      </c>
      <c r="B51" s="21" t="s">
        <v>433</v>
      </c>
      <c r="C51" s="22" t="s">
        <v>434</v>
      </c>
      <c r="D51" s="23">
        <v>37711</v>
      </c>
      <c r="E51" s="19">
        <f>VLOOKUP(B51,[1]Sheet1!B$4:E$1531,4,0)</f>
        <v>80</v>
      </c>
      <c r="F51" s="19">
        <f>VLOOKUP(B51,[1]Sheet1!B$4:F$1531,5,0)</f>
        <v>90</v>
      </c>
      <c r="G51" s="19">
        <f>VLOOKUP(B51,[1]Sheet1!B$4:G$1531,6,0)</f>
        <v>90</v>
      </c>
      <c r="H51" s="19">
        <f>VLOOKUP(B51,[1]Sheet1!B$4:H$1531,7,0)</f>
        <v>90</v>
      </c>
      <c r="I51" s="24" t="str">
        <f t="shared" si="0"/>
        <v>Xuất sắc</v>
      </c>
      <c r="J51" s="19">
        <f>VLOOKUP(B51,[1]Sheet1!B$4:J$1531,9,0)</f>
        <v>90</v>
      </c>
      <c r="K51" s="24" t="str">
        <f t="shared" si="1"/>
        <v>Xuất sắc</v>
      </c>
    </row>
    <row r="52" spans="1:11" ht="15.75" x14ac:dyDescent="0.25">
      <c r="A52" s="12">
        <v>40</v>
      </c>
      <c r="B52" s="21" t="s">
        <v>435</v>
      </c>
      <c r="C52" s="22" t="s">
        <v>436</v>
      </c>
      <c r="D52" s="23">
        <v>37698</v>
      </c>
      <c r="E52" s="19">
        <f>VLOOKUP(B52,[1]Sheet1!B$4:E$1531,4,0)</f>
        <v>90</v>
      </c>
      <c r="F52" s="19">
        <f>VLOOKUP(B52,[1]Sheet1!B$4:F$1531,5,0)</f>
        <v>90</v>
      </c>
      <c r="G52" s="19">
        <f>VLOOKUP(B52,[1]Sheet1!B$4:G$1531,6,0)</f>
        <v>90</v>
      </c>
      <c r="H52" s="19">
        <f>VLOOKUP(B52,[1]Sheet1!B$4:H$1531,7,0)</f>
        <v>90</v>
      </c>
      <c r="I52" s="24" t="str">
        <f t="shared" si="0"/>
        <v>Xuất sắc</v>
      </c>
      <c r="J52" s="19">
        <f>VLOOKUP(B52,[1]Sheet1!B$4:J$1531,9,0)</f>
        <v>90</v>
      </c>
      <c r="K52" s="24" t="str">
        <f t="shared" si="1"/>
        <v>Xuất sắc</v>
      </c>
    </row>
    <row r="53" spans="1:11" ht="15.75" x14ac:dyDescent="0.25">
      <c r="A53" s="12">
        <v>41</v>
      </c>
      <c r="B53" s="21" t="s">
        <v>437</v>
      </c>
      <c r="C53" s="22" t="s">
        <v>438</v>
      </c>
      <c r="D53" s="23">
        <v>37871</v>
      </c>
      <c r="E53" s="19">
        <f>VLOOKUP(B53,[1]Sheet1!B$4:E$1531,4,0)</f>
        <v>90</v>
      </c>
      <c r="F53" s="19">
        <f>VLOOKUP(B53,[1]Sheet1!B$4:F$1531,5,0)</f>
        <v>90</v>
      </c>
      <c r="G53" s="19">
        <f>VLOOKUP(B53,[1]Sheet1!B$4:G$1531,6,0)</f>
        <v>90</v>
      </c>
      <c r="H53" s="19">
        <f>VLOOKUP(B53,[1]Sheet1!B$4:H$1531,7,0)</f>
        <v>90</v>
      </c>
      <c r="I53" s="24" t="str">
        <f t="shared" si="0"/>
        <v>Xuất sắc</v>
      </c>
      <c r="J53" s="19">
        <f>VLOOKUP(B53,[1]Sheet1!B$4:J$1531,9,0)</f>
        <v>90</v>
      </c>
      <c r="K53" s="24" t="str">
        <f t="shared" si="1"/>
        <v>Xuất sắc</v>
      </c>
    </row>
    <row r="54" spans="1:11" ht="15.75" x14ac:dyDescent="0.25">
      <c r="A54" s="12">
        <v>42</v>
      </c>
      <c r="B54" s="21" t="s">
        <v>439</v>
      </c>
      <c r="C54" s="22" t="s">
        <v>440</v>
      </c>
      <c r="D54" s="23">
        <v>37880</v>
      </c>
      <c r="E54" s="19">
        <f>VLOOKUP(B54,[1]Sheet1!B$4:E$1531,4,0)</f>
        <v>80</v>
      </c>
      <c r="F54" s="19">
        <f>VLOOKUP(B54,[1]Sheet1!B$4:F$1531,5,0)</f>
        <v>77</v>
      </c>
      <c r="G54" s="19">
        <f>VLOOKUP(B54,[1]Sheet1!B$4:G$1531,6,0)</f>
        <v>77</v>
      </c>
      <c r="H54" s="19">
        <f>VLOOKUP(B54,[1]Sheet1!B$4:H$1531,7,0)</f>
        <v>77</v>
      </c>
      <c r="I54" s="24" t="str">
        <f t="shared" si="0"/>
        <v>Khá</v>
      </c>
      <c r="J54" s="19">
        <f>VLOOKUP(B54,[1]Sheet1!B$4:J$1531,9,0)</f>
        <v>77</v>
      </c>
      <c r="K54" s="24" t="str">
        <f t="shared" si="1"/>
        <v>Khá</v>
      </c>
    </row>
    <row r="55" spans="1:11" ht="15.75" x14ac:dyDescent="0.25">
      <c r="A55" s="12">
        <v>43</v>
      </c>
      <c r="B55" s="21" t="s">
        <v>441</v>
      </c>
      <c r="C55" s="22" t="s">
        <v>442</v>
      </c>
      <c r="D55" s="23">
        <v>37933</v>
      </c>
      <c r="E55" s="19">
        <f>VLOOKUP(B55,[1]Sheet1!B$4:E$1531,4,0)</f>
        <v>80</v>
      </c>
      <c r="F55" s="19">
        <f>VLOOKUP(B55,[1]Sheet1!B$4:F$1531,5,0)</f>
        <v>90</v>
      </c>
      <c r="G55" s="19">
        <f>VLOOKUP(B55,[1]Sheet1!B$4:G$1531,6,0)</f>
        <v>90</v>
      </c>
      <c r="H55" s="19">
        <f>VLOOKUP(B55,[1]Sheet1!B$4:H$1531,7,0)</f>
        <v>90</v>
      </c>
      <c r="I55" s="24" t="str">
        <f t="shared" si="0"/>
        <v>Xuất sắc</v>
      </c>
      <c r="J55" s="19">
        <f>VLOOKUP(B55,[1]Sheet1!B$4:J$1531,9,0)</f>
        <v>90</v>
      </c>
      <c r="K55" s="24" t="str">
        <f t="shared" si="1"/>
        <v>Xuất sắc</v>
      </c>
    </row>
    <row r="56" spans="1:11" ht="15.75" x14ac:dyDescent="0.25">
      <c r="A56" s="12">
        <v>44</v>
      </c>
      <c r="B56" s="21" t="s">
        <v>443</v>
      </c>
      <c r="C56" s="22" t="s">
        <v>444</v>
      </c>
      <c r="D56" s="23">
        <v>37852</v>
      </c>
      <c r="E56" s="19">
        <f>VLOOKUP(B56,[1]Sheet1!B$4:E$1531,4,0)</f>
        <v>90</v>
      </c>
      <c r="F56" s="19">
        <f>VLOOKUP(B56,[1]Sheet1!B$4:F$1531,5,0)</f>
        <v>90</v>
      </c>
      <c r="G56" s="19">
        <f>VLOOKUP(B56,[1]Sheet1!B$4:G$1531,6,0)</f>
        <v>90</v>
      </c>
      <c r="H56" s="19">
        <f>VLOOKUP(B56,[1]Sheet1!B$4:H$1531,7,0)</f>
        <v>90</v>
      </c>
      <c r="I56" s="24" t="str">
        <f t="shared" si="0"/>
        <v>Xuất sắc</v>
      </c>
      <c r="J56" s="19">
        <f>VLOOKUP(B56,[1]Sheet1!B$4:J$1531,9,0)</f>
        <v>90</v>
      </c>
      <c r="K56" s="24" t="str">
        <f t="shared" si="1"/>
        <v>Xuất sắc</v>
      </c>
    </row>
    <row r="57" spans="1:11" ht="15.75" x14ac:dyDescent="0.25">
      <c r="A57" s="12">
        <v>45</v>
      </c>
      <c r="B57" s="21" t="s">
        <v>445</v>
      </c>
      <c r="C57" s="22" t="s">
        <v>446</v>
      </c>
      <c r="D57" s="23">
        <v>37944</v>
      </c>
      <c r="E57" s="19">
        <f>VLOOKUP(B57,[1]Sheet1!B$4:E$1531,4,0)</f>
        <v>70</v>
      </c>
      <c r="F57" s="19">
        <f>VLOOKUP(B57,[1]Sheet1!B$4:F$1531,5,0)</f>
        <v>72</v>
      </c>
      <c r="G57" s="19">
        <f>VLOOKUP(B57,[1]Sheet1!B$4:G$1531,6,0)</f>
        <v>72</v>
      </c>
      <c r="H57" s="19">
        <f>VLOOKUP(B57,[1]Sheet1!B$4:H$1531,7,0)</f>
        <v>72</v>
      </c>
      <c r="I57" s="24" t="str">
        <f t="shared" si="0"/>
        <v>Khá</v>
      </c>
      <c r="J57" s="19">
        <f>VLOOKUP(B57,[1]Sheet1!B$4:J$1531,9,0)</f>
        <v>72</v>
      </c>
      <c r="K57" s="24" t="str">
        <f t="shared" si="1"/>
        <v>Khá</v>
      </c>
    </row>
    <row r="58" spans="1:11" ht="15.75" x14ac:dyDescent="0.25">
      <c r="A58" s="12">
        <v>46</v>
      </c>
      <c r="B58" s="21" t="s">
        <v>447</v>
      </c>
      <c r="C58" s="22" t="s">
        <v>448</v>
      </c>
      <c r="D58" s="23">
        <v>37896</v>
      </c>
      <c r="E58" s="19">
        <f>VLOOKUP(B58,[1]Sheet1!B$4:E$1531,4,0)</f>
        <v>70</v>
      </c>
      <c r="F58" s="19">
        <f>VLOOKUP(B58,[1]Sheet1!B$4:F$1531,5,0)</f>
        <v>77</v>
      </c>
      <c r="G58" s="19">
        <f>VLOOKUP(B58,[1]Sheet1!B$4:G$1531,6,0)</f>
        <v>77</v>
      </c>
      <c r="H58" s="19">
        <f>VLOOKUP(B58,[1]Sheet1!B$4:H$1531,7,0)</f>
        <v>77</v>
      </c>
      <c r="I58" s="24" t="str">
        <f t="shared" si="0"/>
        <v>Khá</v>
      </c>
      <c r="J58" s="19">
        <f>VLOOKUP(B58,[1]Sheet1!B$4:J$1531,9,0)</f>
        <v>77</v>
      </c>
      <c r="K58" s="24" t="str">
        <f t="shared" si="1"/>
        <v>Khá</v>
      </c>
    </row>
    <row r="59" spans="1:11" ht="15.75" x14ac:dyDescent="0.25">
      <c r="A59" s="12">
        <v>47</v>
      </c>
      <c r="B59" s="21" t="s">
        <v>449</v>
      </c>
      <c r="C59" s="22" t="s">
        <v>450</v>
      </c>
      <c r="D59" s="23">
        <v>37725</v>
      </c>
      <c r="E59" s="19">
        <f>VLOOKUP(B59,[1]Sheet1!B$4:E$1531,4,0)</f>
        <v>90</v>
      </c>
      <c r="F59" s="19">
        <f>VLOOKUP(B59,[1]Sheet1!B$4:F$1531,5,0)</f>
        <v>90</v>
      </c>
      <c r="G59" s="19">
        <f>VLOOKUP(B59,[1]Sheet1!B$4:G$1531,6,0)</f>
        <v>90</v>
      </c>
      <c r="H59" s="19">
        <f>VLOOKUP(B59,[1]Sheet1!B$4:H$1531,7,0)</f>
        <v>90</v>
      </c>
      <c r="I59" s="24" t="str">
        <f t="shared" si="0"/>
        <v>Xuất sắc</v>
      </c>
      <c r="J59" s="19">
        <f>VLOOKUP(B59,[1]Sheet1!B$4:J$1531,9,0)</f>
        <v>90</v>
      </c>
      <c r="K59" s="24" t="str">
        <f t="shared" si="1"/>
        <v>Xuất sắc</v>
      </c>
    </row>
    <row r="60" spans="1:11" ht="15.75" x14ac:dyDescent="0.25">
      <c r="A60" s="12">
        <v>48</v>
      </c>
      <c r="B60" s="21" t="s">
        <v>451</v>
      </c>
      <c r="C60" s="22" t="s">
        <v>452</v>
      </c>
      <c r="D60" s="23">
        <v>37925</v>
      </c>
      <c r="E60" s="19">
        <f>VLOOKUP(B60,[1]Sheet1!B$4:E$1531,4,0)</f>
        <v>80</v>
      </c>
      <c r="F60" s="19">
        <f>VLOOKUP(B60,[1]Sheet1!B$4:F$1531,5,0)</f>
        <v>85</v>
      </c>
      <c r="G60" s="19">
        <f>VLOOKUP(B60,[1]Sheet1!B$4:G$1531,6,0)</f>
        <v>85</v>
      </c>
      <c r="H60" s="19">
        <f>VLOOKUP(B60,[1]Sheet1!B$4:H$1531,7,0)</f>
        <v>85</v>
      </c>
      <c r="I60" s="24" t="str">
        <f t="shared" si="0"/>
        <v>Tốt</v>
      </c>
      <c r="J60" s="19">
        <f>VLOOKUP(B60,[1]Sheet1!B$4:J$1531,9,0)</f>
        <v>85</v>
      </c>
      <c r="K60" s="24" t="str">
        <f t="shared" si="1"/>
        <v>Tốt</v>
      </c>
    </row>
    <row r="61" spans="1:11" ht="15.75" x14ac:dyDescent="0.25">
      <c r="A61" s="12">
        <v>49</v>
      </c>
      <c r="B61" s="21" t="s">
        <v>453</v>
      </c>
      <c r="C61" s="22" t="s">
        <v>454</v>
      </c>
      <c r="D61" s="23">
        <v>37631</v>
      </c>
      <c r="E61" s="19">
        <f>VLOOKUP(B61,[1]Sheet1!B$4:E$1531,4,0)</f>
        <v>90</v>
      </c>
      <c r="F61" s="19">
        <f>VLOOKUP(B61,[1]Sheet1!B$4:F$1531,5,0)</f>
        <v>90</v>
      </c>
      <c r="G61" s="19">
        <f>VLOOKUP(B61,[1]Sheet1!B$4:G$1531,6,0)</f>
        <v>90</v>
      </c>
      <c r="H61" s="19">
        <f>VLOOKUP(B61,[1]Sheet1!B$4:H$1531,7,0)</f>
        <v>90</v>
      </c>
      <c r="I61" s="24" t="str">
        <f t="shared" si="0"/>
        <v>Xuất sắc</v>
      </c>
      <c r="J61" s="19">
        <f>VLOOKUP(B61,[1]Sheet1!B$4:J$1531,9,0)</f>
        <v>90</v>
      </c>
      <c r="K61" s="24" t="str">
        <f t="shared" si="1"/>
        <v>Xuất sắc</v>
      </c>
    </row>
    <row r="62" spans="1:11" ht="15.75" x14ac:dyDescent="0.25">
      <c r="A62" s="12">
        <v>50</v>
      </c>
      <c r="B62" s="21" t="s">
        <v>455</v>
      </c>
      <c r="C62" s="22" t="s">
        <v>456</v>
      </c>
      <c r="D62" s="23">
        <v>37977</v>
      </c>
      <c r="E62" s="19">
        <f>VLOOKUP(B62,[1]Sheet1!B$4:E$1531,4,0)</f>
        <v>90</v>
      </c>
      <c r="F62" s="19">
        <f>VLOOKUP(B62,[1]Sheet1!B$4:F$1531,5,0)</f>
        <v>85</v>
      </c>
      <c r="G62" s="19">
        <f>VLOOKUP(B62,[1]Sheet1!B$4:G$1531,6,0)</f>
        <v>85</v>
      </c>
      <c r="H62" s="19">
        <f>VLOOKUP(B62,[1]Sheet1!B$4:H$1531,7,0)</f>
        <v>85</v>
      </c>
      <c r="I62" s="24" t="str">
        <f t="shared" si="0"/>
        <v>Tốt</v>
      </c>
      <c r="J62" s="19">
        <f>VLOOKUP(B62,[1]Sheet1!B$4:J$1531,9,0)</f>
        <v>85</v>
      </c>
      <c r="K62" s="24" t="str">
        <f t="shared" si="1"/>
        <v>Tốt</v>
      </c>
    </row>
    <row r="63" spans="1:11" ht="15.75" x14ac:dyDescent="0.25">
      <c r="A63" s="12">
        <v>51</v>
      </c>
      <c r="B63" s="21" t="s">
        <v>457</v>
      </c>
      <c r="C63" s="22" t="s">
        <v>458</v>
      </c>
      <c r="D63" s="23">
        <v>37628</v>
      </c>
      <c r="E63" s="19">
        <f>VLOOKUP(B63,[1]Sheet1!B$4:E$1531,4,0)</f>
        <v>90</v>
      </c>
      <c r="F63" s="19">
        <f>VLOOKUP(B63,[1]Sheet1!B$4:F$1531,5,0)</f>
        <v>85</v>
      </c>
      <c r="G63" s="19">
        <f>VLOOKUP(B63,[1]Sheet1!B$4:G$1531,6,0)</f>
        <v>85</v>
      </c>
      <c r="H63" s="19">
        <f>VLOOKUP(B63,[1]Sheet1!B$4:H$1531,7,0)</f>
        <v>85</v>
      </c>
      <c r="I63" s="24" t="str">
        <f t="shared" si="0"/>
        <v>Tốt</v>
      </c>
      <c r="J63" s="19">
        <f>VLOOKUP(B63,[1]Sheet1!B$4:J$1531,9,0)</f>
        <v>85</v>
      </c>
      <c r="K63" s="24" t="str">
        <f t="shared" si="1"/>
        <v>Tốt</v>
      </c>
    </row>
    <row r="64" spans="1:11" ht="15.75" x14ac:dyDescent="0.25">
      <c r="A64" s="12">
        <v>52</v>
      </c>
      <c r="B64" s="21" t="s">
        <v>459</v>
      </c>
      <c r="C64" s="22" t="s">
        <v>460</v>
      </c>
      <c r="D64" s="23">
        <v>37977</v>
      </c>
      <c r="E64" s="19">
        <f>VLOOKUP(B64,[1]Sheet1!B$4:E$1531,4,0)</f>
        <v>80</v>
      </c>
      <c r="F64" s="19">
        <f>VLOOKUP(B64,[1]Sheet1!B$4:F$1531,5,0)</f>
        <v>90</v>
      </c>
      <c r="G64" s="19">
        <f>VLOOKUP(B64,[1]Sheet1!B$4:G$1531,6,0)</f>
        <v>90</v>
      </c>
      <c r="H64" s="19">
        <f>VLOOKUP(B64,[1]Sheet1!B$4:H$1531,7,0)</f>
        <v>90</v>
      </c>
      <c r="I64" s="24" t="str">
        <f t="shared" si="0"/>
        <v>Xuất sắc</v>
      </c>
      <c r="J64" s="19">
        <f>VLOOKUP(B64,[1]Sheet1!B$4:J$1531,9,0)</f>
        <v>90</v>
      </c>
      <c r="K64" s="24" t="str">
        <f t="shared" si="1"/>
        <v>Xuất sắc</v>
      </c>
    </row>
    <row r="65" spans="1:11" ht="15.75" x14ac:dyDescent="0.25">
      <c r="A65" s="12">
        <v>53</v>
      </c>
      <c r="B65" s="21" t="s">
        <v>461</v>
      </c>
      <c r="C65" s="22" t="s">
        <v>462</v>
      </c>
      <c r="D65" s="23">
        <v>37863</v>
      </c>
      <c r="E65" s="19">
        <f>VLOOKUP(B65,[1]Sheet1!B$4:E$1531,4,0)</f>
        <v>77</v>
      </c>
      <c r="F65" s="19">
        <f>VLOOKUP(B65,[1]Sheet1!B$4:F$1531,5,0)</f>
        <v>77</v>
      </c>
      <c r="G65" s="19">
        <f>VLOOKUP(B65,[1]Sheet1!B$4:G$1531,6,0)</f>
        <v>77</v>
      </c>
      <c r="H65" s="19">
        <f>VLOOKUP(B65,[1]Sheet1!B$4:H$1531,7,0)</f>
        <v>77</v>
      </c>
      <c r="I65" s="24" t="str">
        <f t="shared" si="0"/>
        <v>Khá</v>
      </c>
      <c r="J65" s="19">
        <f>VLOOKUP(B65,[1]Sheet1!B$4:J$1531,9,0)</f>
        <v>77</v>
      </c>
      <c r="K65" s="24" t="str">
        <f t="shared" si="1"/>
        <v>Khá</v>
      </c>
    </row>
    <row r="66" spans="1:11" ht="15.75" x14ac:dyDescent="0.25">
      <c r="A66" s="12">
        <v>54</v>
      </c>
      <c r="B66" s="21" t="s">
        <v>463</v>
      </c>
      <c r="C66" s="22" t="s">
        <v>464</v>
      </c>
      <c r="D66" s="23">
        <v>37867</v>
      </c>
      <c r="E66" s="19">
        <f>VLOOKUP(B66,[1]Sheet1!B$4:E$1531,4,0)</f>
        <v>90</v>
      </c>
      <c r="F66" s="19">
        <f>VLOOKUP(B66,[1]Sheet1!B$4:F$1531,5,0)</f>
        <v>90</v>
      </c>
      <c r="G66" s="19">
        <f>VLOOKUP(B66,[1]Sheet1!B$4:G$1531,6,0)</f>
        <v>90</v>
      </c>
      <c r="H66" s="19">
        <f>VLOOKUP(B66,[1]Sheet1!B$4:H$1531,7,0)</f>
        <v>90</v>
      </c>
      <c r="I66" s="24" t="str">
        <f t="shared" si="0"/>
        <v>Xuất sắc</v>
      </c>
      <c r="J66" s="19">
        <f>VLOOKUP(B66,[1]Sheet1!B$4:J$1531,9,0)</f>
        <v>90</v>
      </c>
      <c r="K66" s="24" t="str">
        <f t="shared" si="1"/>
        <v>Xuất sắc</v>
      </c>
    </row>
    <row r="67" spans="1:11" ht="15.75" x14ac:dyDescent="0.25">
      <c r="A67" s="12">
        <v>55</v>
      </c>
      <c r="B67" s="21" t="s">
        <v>465</v>
      </c>
      <c r="C67" s="22" t="s">
        <v>466</v>
      </c>
      <c r="D67" s="23">
        <v>37693</v>
      </c>
      <c r="E67" s="19">
        <f>VLOOKUP(B67,[1]Sheet1!B$4:E$1531,4,0)</f>
        <v>72</v>
      </c>
      <c r="F67" s="19">
        <f>VLOOKUP(B67,[1]Sheet1!B$4:F$1531,5,0)</f>
        <v>72</v>
      </c>
      <c r="G67" s="19">
        <f>VLOOKUP(B67,[1]Sheet1!B$4:G$1531,6,0)</f>
        <v>72</v>
      </c>
      <c r="H67" s="19">
        <f>VLOOKUP(B67,[1]Sheet1!B$4:H$1531,7,0)</f>
        <v>72</v>
      </c>
      <c r="I67" s="24" t="str">
        <f t="shared" si="0"/>
        <v>Khá</v>
      </c>
      <c r="J67" s="19">
        <f>VLOOKUP(B67,[1]Sheet1!B$4:J$1531,9,0)</f>
        <v>72</v>
      </c>
      <c r="K67" s="24" t="str">
        <f t="shared" si="1"/>
        <v>Khá</v>
      </c>
    </row>
    <row r="68" spans="1:11" ht="15.75" x14ac:dyDescent="0.25">
      <c r="A68" s="12">
        <v>56</v>
      </c>
      <c r="B68" s="21" t="s">
        <v>467</v>
      </c>
      <c r="C68" s="22" t="s">
        <v>468</v>
      </c>
      <c r="D68" s="23">
        <v>37710</v>
      </c>
      <c r="E68" s="19">
        <f>VLOOKUP(B68,[1]Sheet1!B$4:E$1531,4,0)</f>
        <v>80</v>
      </c>
      <c r="F68" s="19">
        <f>VLOOKUP(B68,[1]Sheet1!B$4:F$1531,5,0)</f>
        <v>77</v>
      </c>
      <c r="G68" s="19">
        <f>VLOOKUP(B68,[1]Sheet1!B$4:G$1531,6,0)</f>
        <v>77</v>
      </c>
      <c r="H68" s="19">
        <f>VLOOKUP(B68,[1]Sheet1!B$4:H$1531,7,0)</f>
        <v>77</v>
      </c>
      <c r="I68" s="24" t="str">
        <f t="shared" si="0"/>
        <v>Khá</v>
      </c>
      <c r="J68" s="19">
        <f>VLOOKUP(B68,[1]Sheet1!B$4:J$1531,9,0)</f>
        <v>77</v>
      </c>
      <c r="K68" s="24" t="str">
        <f t="shared" si="1"/>
        <v>Khá</v>
      </c>
    </row>
    <row r="69" spans="1:11" ht="15.75" x14ac:dyDescent="0.25">
      <c r="A69" s="12">
        <v>57</v>
      </c>
      <c r="B69" s="21" t="s">
        <v>469</v>
      </c>
      <c r="C69" s="22" t="s">
        <v>470</v>
      </c>
      <c r="D69" s="23">
        <v>37816</v>
      </c>
      <c r="E69" s="19">
        <f>VLOOKUP(B69,[1]Sheet1!B$4:E$1531,4,0)</f>
        <v>80</v>
      </c>
      <c r="F69" s="19">
        <f>VLOOKUP(B69,[1]Sheet1!B$4:F$1531,5,0)</f>
        <v>90</v>
      </c>
      <c r="G69" s="19">
        <f>VLOOKUP(B69,[1]Sheet1!B$4:G$1531,6,0)</f>
        <v>90</v>
      </c>
      <c r="H69" s="19">
        <f>VLOOKUP(B69,[1]Sheet1!B$4:H$1531,7,0)</f>
        <v>90</v>
      </c>
      <c r="I69" s="24" t="str">
        <f t="shared" si="0"/>
        <v>Xuất sắc</v>
      </c>
      <c r="J69" s="19">
        <f>VLOOKUP(B69,[1]Sheet1!B$4:J$1531,9,0)</f>
        <v>90</v>
      </c>
      <c r="K69" s="24" t="str">
        <f t="shared" si="1"/>
        <v>Xuất sắc</v>
      </c>
    </row>
    <row r="70" spans="1:11" ht="15.75" x14ac:dyDescent="0.25">
      <c r="A70" s="12">
        <v>58</v>
      </c>
      <c r="B70" s="21" t="s">
        <v>471</v>
      </c>
      <c r="C70" s="22" t="s">
        <v>472</v>
      </c>
      <c r="D70" s="23">
        <v>37902</v>
      </c>
      <c r="E70" s="19">
        <f>VLOOKUP(B70,[1]Sheet1!B$4:E$1531,4,0)</f>
        <v>90</v>
      </c>
      <c r="F70" s="19">
        <f>VLOOKUP(B70,[1]Sheet1!B$4:F$1531,5,0)</f>
        <v>90</v>
      </c>
      <c r="G70" s="19">
        <f>VLOOKUP(B70,[1]Sheet1!B$4:G$1531,6,0)</f>
        <v>90</v>
      </c>
      <c r="H70" s="19">
        <f>VLOOKUP(B70,[1]Sheet1!B$4:H$1531,7,0)</f>
        <v>90</v>
      </c>
      <c r="I70" s="24" t="str">
        <f t="shared" si="0"/>
        <v>Xuất sắc</v>
      </c>
      <c r="J70" s="19">
        <f>VLOOKUP(B70,[1]Sheet1!B$4:J$1531,9,0)</f>
        <v>90</v>
      </c>
      <c r="K70" s="24" t="str">
        <f t="shared" si="1"/>
        <v>Xuất sắc</v>
      </c>
    </row>
    <row r="71" spans="1:11" ht="15.75" x14ac:dyDescent="0.25">
      <c r="A71" s="12">
        <v>59</v>
      </c>
      <c r="B71" s="21" t="s">
        <v>473</v>
      </c>
      <c r="C71" s="22" t="s">
        <v>474</v>
      </c>
      <c r="D71" s="23">
        <v>37693</v>
      </c>
      <c r="E71" s="19">
        <f>VLOOKUP(B71,[1]Sheet1!B$4:E$1531,4,0)</f>
        <v>80</v>
      </c>
      <c r="F71" s="19">
        <f>VLOOKUP(B71,[1]Sheet1!B$4:F$1531,5,0)</f>
        <v>85</v>
      </c>
      <c r="G71" s="19">
        <f>VLOOKUP(B71,[1]Sheet1!B$4:G$1531,6,0)</f>
        <v>85</v>
      </c>
      <c r="H71" s="19">
        <f>VLOOKUP(B71,[1]Sheet1!B$4:H$1531,7,0)</f>
        <v>85</v>
      </c>
      <c r="I71" s="24" t="str">
        <f t="shared" si="0"/>
        <v>Tốt</v>
      </c>
      <c r="J71" s="19">
        <f>VLOOKUP(B71,[1]Sheet1!B$4:J$1531,9,0)</f>
        <v>85</v>
      </c>
      <c r="K71" s="24" t="str">
        <f t="shared" si="1"/>
        <v>Tốt</v>
      </c>
    </row>
    <row r="72" spans="1:11" ht="15.75" x14ac:dyDescent="0.25">
      <c r="A72" s="12">
        <v>60</v>
      </c>
      <c r="B72" s="21" t="s">
        <v>475</v>
      </c>
      <c r="C72" s="22" t="s">
        <v>476</v>
      </c>
      <c r="D72" s="23">
        <v>37828</v>
      </c>
      <c r="E72" s="19">
        <f>VLOOKUP(B72,[1]Sheet1!B$4:E$1531,4,0)</f>
        <v>70</v>
      </c>
      <c r="F72" s="19">
        <f>VLOOKUP(B72,[1]Sheet1!B$4:F$1531,5,0)</f>
        <v>90</v>
      </c>
      <c r="G72" s="19">
        <f>VLOOKUP(B72,[1]Sheet1!B$4:G$1531,6,0)</f>
        <v>90</v>
      </c>
      <c r="H72" s="19">
        <f>VLOOKUP(B72,[1]Sheet1!B$4:H$1531,7,0)</f>
        <v>90</v>
      </c>
      <c r="I72" s="24" t="str">
        <f t="shared" si="0"/>
        <v>Xuất sắc</v>
      </c>
      <c r="J72" s="19">
        <f>VLOOKUP(B72,[1]Sheet1!B$4:J$1531,9,0)</f>
        <v>90</v>
      </c>
      <c r="K72" s="24" t="str">
        <f t="shared" si="1"/>
        <v>Xuất sắc</v>
      </c>
    </row>
    <row r="73" spans="1:11" ht="15.75" x14ac:dyDescent="0.25">
      <c r="A73" s="12">
        <v>61</v>
      </c>
      <c r="B73" s="21" t="s">
        <v>477</v>
      </c>
      <c r="C73" s="22" t="s">
        <v>478</v>
      </c>
      <c r="D73" s="23">
        <v>37929</v>
      </c>
      <c r="E73" s="19">
        <f>VLOOKUP(B73,[1]Sheet1!B$4:E$1531,4,0)</f>
        <v>90</v>
      </c>
      <c r="F73" s="19">
        <f>VLOOKUP(B73,[1]Sheet1!B$4:F$1531,5,0)</f>
        <v>90</v>
      </c>
      <c r="G73" s="19">
        <f>VLOOKUP(B73,[1]Sheet1!B$4:G$1531,6,0)</f>
        <v>90</v>
      </c>
      <c r="H73" s="19">
        <f>VLOOKUP(B73,[1]Sheet1!B$4:H$1531,7,0)</f>
        <v>90</v>
      </c>
      <c r="I73" s="24" t="str">
        <f t="shared" si="0"/>
        <v>Xuất sắc</v>
      </c>
      <c r="J73" s="19">
        <f>VLOOKUP(B73,[1]Sheet1!B$4:J$1531,9,0)</f>
        <v>90</v>
      </c>
      <c r="K73" s="24" t="str">
        <f t="shared" si="1"/>
        <v>Xuất sắc</v>
      </c>
    </row>
    <row r="74" spans="1:11" ht="15.75" x14ac:dyDescent="0.25">
      <c r="A74" s="12">
        <v>62</v>
      </c>
      <c r="B74" s="21" t="s">
        <v>479</v>
      </c>
      <c r="C74" s="22" t="s">
        <v>480</v>
      </c>
      <c r="D74" s="23">
        <v>37955</v>
      </c>
      <c r="E74" s="19">
        <f>VLOOKUP(B74,[1]Sheet1!B$4:E$1531,4,0)</f>
        <v>70</v>
      </c>
      <c r="F74" s="19">
        <f>VLOOKUP(B74,[1]Sheet1!B$4:F$1531,5,0)</f>
        <v>72</v>
      </c>
      <c r="G74" s="19">
        <f>VLOOKUP(B74,[1]Sheet1!B$4:G$1531,6,0)</f>
        <v>72</v>
      </c>
      <c r="H74" s="19">
        <f>VLOOKUP(B74,[1]Sheet1!B$4:H$1531,7,0)</f>
        <v>72</v>
      </c>
      <c r="I74" s="24" t="str">
        <f t="shared" si="0"/>
        <v>Khá</v>
      </c>
      <c r="J74" s="19">
        <f>VLOOKUP(B74,[1]Sheet1!B$4:J$1531,9,0)</f>
        <v>72</v>
      </c>
      <c r="K74" s="24" t="str">
        <f t="shared" si="1"/>
        <v>Khá</v>
      </c>
    </row>
    <row r="75" spans="1:11" ht="15.75" x14ac:dyDescent="0.25">
      <c r="A75" s="12">
        <v>63</v>
      </c>
      <c r="B75" s="21" t="s">
        <v>481</v>
      </c>
      <c r="C75" s="22" t="s">
        <v>482</v>
      </c>
      <c r="D75" s="23">
        <v>37639</v>
      </c>
      <c r="E75" s="19">
        <f>VLOOKUP(B75,[1]Sheet1!B$4:E$1531,4,0)</f>
        <v>90</v>
      </c>
      <c r="F75" s="19">
        <f>VLOOKUP(B75,[1]Sheet1!B$4:F$1531,5,0)</f>
        <v>90</v>
      </c>
      <c r="G75" s="19">
        <f>VLOOKUP(B75,[1]Sheet1!B$4:G$1531,6,0)</f>
        <v>90</v>
      </c>
      <c r="H75" s="19">
        <f>VLOOKUP(B75,[1]Sheet1!B$4:H$1531,7,0)</f>
        <v>90</v>
      </c>
      <c r="I75" s="24" t="str">
        <f t="shared" si="0"/>
        <v>Xuất sắc</v>
      </c>
      <c r="J75" s="19">
        <f>VLOOKUP(B75,[1]Sheet1!B$4:J$1531,9,0)</f>
        <v>90</v>
      </c>
      <c r="K75" s="24" t="str">
        <f t="shared" si="1"/>
        <v>Xuất sắc</v>
      </c>
    </row>
    <row r="76" spans="1:11" ht="15.75" x14ac:dyDescent="0.25">
      <c r="A76" s="12">
        <v>64</v>
      </c>
      <c r="B76" s="21" t="s">
        <v>483</v>
      </c>
      <c r="C76" s="22" t="s">
        <v>342</v>
      </c>
      <c r="D76" s="23">
        <v>37722</v>
      </c>
      <c r="E76" s="19">
        <f>VLOOKUP(B76,[1]Sheet1!B$4:E$1531,4,0)</f>
        <v>90</v>
      </c>
      <c r="F76" s="19">
        <f>VLOOKUP(B76,[1]Sheet1!B$4:F$1531,5,0)</f>
        <v>90</v>
      </c>
      <c r="G76" s="19">
        <f>VLOOKUP(B76,[1]Sheet1!B$4:G$1531,6,0)</f>
        <v>90</v>
      </c>
      <c r="H76" s="19">
        <f>VLOOKUP(B76,[1]Sheet1!B$4:H$1531,7,0)</f>
        <v>90</v>
      </c>
      <c r="I76" s="24" t="str">
        <f t="shared" si="0"/>
        <v>Xuất sắc</v>
      </c>
      <c r="J76" s="19">
        <f>VLOOKUP(B76,[1]Sheet1!B$4:J$1531,9,0)</f>
        <v>90</v>
      </c>
      <c r="K76" s="24" t="str">
        <f t="shared" si="1"/>
        <v>Xuất sắc</v>
      </c>
    </row>
    <row r="77" spans="1:11" ht="15.75" x14ac:dyDescent="0.25">
      <c r="A77" s="12">
        <v>65</v>
      </c>
      <c r="B77" s="21" t="s">
        <v>484</v>
      </c>
      <c r="C77" s="22" t="s">
        <v>342</v>
      </c>
      <c r="D77" s="23">
        <v>37820</v>
      </c>
      <c r="E77" s="19">
        <f>VLOOKUP(B77,[1]Sheet1!B$4:E$1531,4,0)</f>
        <v>90</v>
      </c>
      <c r="F77" s="19">
        <f>VLOOKUP(B77,[1]Sheet1!B$4:F$1531,5,0)</f>
        <v>85</v>
      </c>
      <c r="G77" s="19">
        <f>VLOOKUP(B77,[1]Sheet1!B$4:G$1531,6,0)</f>
        <v>85</v>
      </c>
      <c r="H77" s="19">
        <f>VLOOKUP(B77,[1]Sheet1!B$4:H$1531,7,0)</f>
        <v>85</v>
      </c>
      <c r="I77" s="24" t="str">
        <f t="shared" ref="I77:I84" si="2">IF(H77&gt;=90,"Xuất sắc",IF(H77&gt;=80,"Tốt", IF(H77&gt;=65,"Khá",IF(H77&gt;=50,"Trung bình", IF(H77&gt;=35, "Yếu", "Kém")))))</f>
        <v>Tốt</v>
      </c>
      <c r="J77" s="19">
        <f>VLOOKUP(B77,[1]Sheet1!B$4:J$1531,9,0)</f>
        <v>85</v>
      </c>
      <c r="K77" s="24" t="str">
        <f t="shared" ref="K77:K84" si="3">IF(J77&gt;=90,"Xuất sắc",IF(J77&gt;=80,"Tốt", IF(J77&gt;=65,"Khá",IF(J77&gt;=50,"Trung bình", IF(J77&gt;=35, "Yếu", "Kém")))))</f>
        <v>Tốt</v>
      </c>
    </row>
    <row r="78" spans="1:11" ht="15.75" x14ac:dyDescent="0.25">
      <c r="A78" s="12">
        <v>66</v>
      </c>
      <c r="B78" s="21" t="s">
        <v>485</v>
      </c>
      <c r="C78" s="22" t="s">
        <v>486</v>
      </c>
      <c r="D78" s="23">
        <v>37936</v>
      </c>
      <c r="E78" s="19">
        <f>VLOOKUP(B78,[1]Sheet1!B$4:E$1531,4,0)</f>
        <v>90</v>
      </c>
      <c r="F78" s="19">
        <f>VLOOKUP(B78,[1]Sheet1!B$4:F$1531,5,0)</f>
        <v>90</v>
      </c>
      <c r="G78" s="19">
        <f>VLOOKUP(B78,[1]Sheet1!B$4:G$1531,6,0)</f>
        <v>90</v>
      </c>
      <c r="H78" s="19">
        <f>VLOOKUP(B78,[1]Sheet1!B$4:H$1531,7,0)</f>
        <v>90</v>
      </c>
      <c r="I78" s="24" t="str">
        <f t="shared" si="2"/>
        <v>Xuất sắc</v>
      </c>
      <c r="J78" s="19">
        <f>VLOOKUP(B78,[1]Sheet1!B$4:J$1531,9,0)</f>
        <v>90</v>
      </c>
      <c r="K78" s="24" t="str">
        <f t="shared" si="3"/>
        <v>Xuất sắc</v>
      </c>
    </row>
    <row r="79" spans="1:11" ht="15.75" x14ac:dyDescent="0.25">
      <c r="A79" s="12">
        <v>67</v>
      </c>
      <c r="B79" s="21" t="s">
        <v>487</v>
      </c>
      <c r="C79" s="22" t="s">
        <v>488</v>
      </c>
      <c r="D79" s="23">
        <v>37930</v>
      </c>
      <c r="E79" s="19">
        <f>VLOOKUP(B79,[1]Sheet1!B$4:E$1531,4,0)</f>
        <v>80</v>
      </c>
      <c r="F79" s="19">
        <f>VLOOKUP(B79,[1]Sheet1!B$4:F$1531,5,0)</f>
        <v>90</v>
      </c>
      <c r="G79" s="19">
        <f>VLOOKUP(B79,[1]Sheet1!B$4:G$1531,6,0)</f>
        <v>90</v>
      </c>
      <c r="H79" s="19">
        <f>VLOOKUP(B79,[1]Sheet1!B$4:H$1531,7,0)</f>
        <v>90</v>
      </c>
      <c r="I79" s="24" t="str">
        <f t="shared" si="2"/>
        <v>Xuất sắc</v>
      </c>
      <c r="J79" s="19">
        <f>VLOOKUP(B79,[1]Sheet1!B$4:J$1531,9,0)</f>
        <v>90</v>
      </c>
      <c r="K79" s="24" t="str">
        <f t="shared" si="3"/>
        <v>Xuất sắc</v>
      </c>
    </row>
    <row r="80" spans="1:11" ht="15.75" x14ac:dyDescent="0.25">
      <c r="A80" s="12">
        <v>68</v>
      </c>
      <c r="B80" s="21" t="s">
        <v>489</v>
      </c>
      <c r="C80" s="22" t="s">
        <v>490</v>
      </c>
      <c r="D80" s="23">
        <v>37864</v>
      </c>
      <c r="E80" s="19">
        <f>VLOOKUP(B80,[1]Sheet1!B$4:E$1531,4,0)</f>
        <v>75</v>
      </c>
      <c r="F80" s="19">
        <f>VLOOKUP(B80,[1]Sheet1!B$4:F$1531,5,0)</f>
        <v>75</v>
      </c>
      <c r="G80" s="19">
        <f>VLOOKUP(B80,[1]Sheet1!B$4:G$1531,6,0)</f>
        <v>75</v>
      </c>
      <c r="H80" s="19">
        <f>VLOOKUP(B80,[1]Sheet1!B$4:H$1531,7,0)</f>
        <v>75</v>
      </c>
      <c r="I80" s="24" t="str">
        <f t="shared" si="2"/>
        <v>Khá</v>
      </c>
      <c r="J80" s="19">
        <f>VLOOKUP(B80,[1]Sheet1!B$4:J$1531,9,0)</f>
        <v>75</v>
      </c>
      <c r="K80" s="24" t="str">
        <f t="shared" si="3"/>
        <v>Khá</v>
      </c>
    </row>
    <row r="81" spans="1:11" ht="15.75" x14ac:dyDescent="0.25">
      <c r="A81" s="12">
        <v>69</v>
      </c>
      <c r="B81" s="21" t="s">
        <v>491</v>
      </c>
      <c r="C81" s="22" t="s">
        <v>492</v>
      </c>
      <c r="D81" s="23">
        <v>37740</v>
      </c>
      <c r="E81" s="19">
        <f>VLOOKUP(B81,[1]Sheet1!B$4:E$1531,4,0)</f>
        <v>80</v>
      </c>
      <c r="F81" s="19">
        <f>VLOOKUP(B81,[1]Sheet1!B$4:F$1531,5,0)</f>
        <v>90</v>
      </c>
      <c r="G81" s="19">
        <f>VLOOKUP(B81,[1]Sheet1!B$4:G$1531,6,0)</f>
        <v>90</v>
      </c>
      <c r="H81" s="19">
        <f>VLOOKUP(B81,[1]Sheet1!B$4:H$1531,7,0)</f>
        <v>90</v>
      </c>
      <c r="I81" s="24" t="str">
        <f t="shared" si="2"/>
        <v>Xuất sắc</v>
      </c>
      <c r="J81" s="19">
        <f>VLOOKUP(B81,[1]Sheet1!B$4:J$1531,9,0)</f>
        <v>90</v>
      </c>
      <c r="K81" s="24" t="str">
        <f t="shared" si="3"/>
        <v>Xuất sắc</v>
      </c>
    </row>
    <row r="82" spans="1:11" ht="15.75" x14ac:dyDescent="0.25">
      <c r="A82" s="12">
        <v>70</v>
      </c>
      <c r="B82" s="21" t="s">
        <v>493</v>
      </c>
      <c r="C82" s="22" t="s">
        <v>494</v>
      </c>
      <c r="D82" s="23">
        <v>37525</v>
      </c>
      <c r="E82" s="19">
        <f>VLOOKUP(B82,[1]Sheet1!B$4:E$1531,4,0)</f>
        <v>77</v>
      </c>
      <c r="F82" s="19">
        <f>VLOOKUP(B82,[1]Sheet1!B$4:F$1531,5,0)</f>
        <v>87</v>
      </c>
      <c r="G82" s="19">
        <f>VLOOKUP(B82,[1]Sheet1!B$4:G$1531,6,0)</f>
        <v>87</v>
      </c>
      <c r="H82" s="19">
        <f>VLOOKUP(B82,[1]Sheet1!B$4:H$1531,7,0)</f>
        <v>87</v>
      </c>
      <c r="I82" s="24" t="str">
        <f t="shared" si="2"/>
        <v>Tốt</v>
      </c>
      <c r="J82" s="19">
        <f>VLOOKUP(B82,[1]Sheet1!B$4:J$1531,9,0)</f>
        <v>87</v>
      </c>
      <c r="K82" s="24" t="str">
        <f t="shared" si="3"/>
        <v>Tốt</v>
      </c>
    </row>
    <row r="83" spans="1:11" ht="15.75" x14ac:dyDescent="0.25">
      <c r="A83" s="12">
        <v>71</v>
      </c>
      <c r="B83" s="21" t="s">
        <v>495</v>
      </c>
      <c r="C83" s="22" t="s">
        <v>496</v>
      </c>
      <c r="D83" s="23">
        <v>37658</v>
      </c>
      <c r="E83" s="19">
        <f>VLOOKUP(B83,[1]Sheet1!B$4:E$1531,4,0)</f>
        <v>90</v>
      </c>
      <c r="F83" s="19">
        <f>VLOOKUP(B83,[1]Sheet1!B$4:F$1531,5,0)</f>
        <v>96</v>
      </c>
      <c r="G83" s="19">
        <v>96</v>
      </c>
      <c r="H83" s="19">
        <v>96</v>
      </c>
      <c r="I83" s="24" t="str">
        <f t="shared" si="2"/>
        <v>Xuất sắc</v>
      </c>
      <c r="J83" s="19">
        <v>96</v>
      </c>
      <c r="K83" s="24" t="str">
        <f t="shared" si="3"/>
        <v>Xuất sắc</v>
      </c>
    </row>
    <row r="84" spans="1:11" ht="15.75" x14ac:dyDescent="0.25">
      <c r="A84" s="12">
        <v>72</v>
      </c>
      <c r="B84" s="21" t="s">
        <v>497</v>
      </c>
      <c r="C84" s="22" t="s">
        <v>498</v>
      </c>
      <c r="D84" s="23">
        <v>37898</v>
      </c>
      <c r="E84" s="19">
        <f>VLOOKUP(B84,[1]Sheet1!B$4:E$1531,4,0)</f>
        <v>80</v>
      </c>
      <c r="F84" s="19">
        <f>VLOOKUP(B84,[1]Sheet1!B$4:F$1531,5,0)</f>
        <v>77</v>
      </c>
      <c r="G84" s="19">
        <f>VLOOKUP(B84,[1]Sheet1!B$4:G$1531,6,0)</f>
        <v>77</v>
      </c>
      <c r="H84" s="19">
        <f>VLOOKUP(B84,[1]Sheet1!B$4:H$1531,7,0)</f>
        <v>77</v>
      </c>
      <c r="I84" s="24" t="str">
        <f t="shared" si="2"/>
        <v>Khá</v>
      </c>
      <c r="J84" s="19">
        <f>VLOOKUP(B84,[1]Sheet1!B$4:J$1531,9,0)</f>
        <v>77</v>
      </c>
      <c r="K84" s="24" t="str">
        <f t="shared" si="3"/>
        <v>Khá</v>
      </c>
    </row>
    <row r="86" spans="1:11" x14ac:dyDescent="0.25">
      <c r="A86" s="29" t="s">
        <v>32</v>
      </c>
      <c r="B86" s="29"/>
      <c r="C86" s="29"/>
    </row>
  </sheetData>
  <sortState xmlns:xlrd2="http://schemas.microsoft.com/office/spreadsheetml/2017/richdata2" ref="A13:K84">
    <sortCondition ref="B13:B84"/>
  </sortState>
  <mergeCells count="19">
    <mergeCell ref="A1:D1"/>
    <mergeCell ref="G1:K1"/>
    <mergeCell ref="A2:D2"/>
    <mergeCell ref="G2:K2"/>
    <mergeCell ref="A5:K5"/>
    <mergeCell ref="E10:E12"/>
    <mergeCell ref="F10:F12"/>
    <mergeCell ref="G10:G12"/>
    <mergeCell ref="A6:K6"/>
    <mergeCell ref="A86:C86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91664-8FE6-42C4-ACCB-3D197EC19C39}">
  <dimension ref="A1:Q15"/>
  <sheetViews>
    <sheetView tabSelected="1" topLeftCell="A3" workbookViewId="0">
      <selection activeCell="E20" sqref="E20"/>
    </sheetView>
  </sheetViews>
  <sheetFormatPr defaultColWidth="19" defaultRowHeight="14.25" x14ac:dyDescent="0.2"/>
  <cols>
    <col min="1" max="1" width="4.75" bestFit="1" customWidth="1"/>
    <col min="2" max="2" width="23.5" bestFit="1" customWidth="1"/>
    <col min="3" max="3" width="9" style="13" customWidth="1"/>
    <col min="4" max="4" width="8.375" style="13" bestFit="1" customWidth="1"/>
    <col min="5" max="5" width="6.375" bestFit="1" customWidth="1"/>
    <col min="6" max="6" width="8.375" bestFit="1" customWidth="1"/>
    <col min="7" max="7" width="7.375" bestFit="1" customWidth="1"/>
    <col min="8" max="8" width="8.375" bestFit="1" customWidth="1"/>
    <col min="9" max="9" width="7.375" bestFit="1" customWidth="1"/>
    <col min="10" max="10" width="8.375" bestFit="1" customWidth="1"/>
    <col min="11" max="11" width="7.375" bestFit="1" customWidth="1"/>
    <col min="12" max="12" width="8.375" bestFit="1" customWidth="1"/>
    <col min="13" max="13" width="8.25" customWidth="1"/>
    <col min="14" max="14" width="8.375" bestFit="1" customWidth="1"/>
    <col min="15" max="15" width="9" customWidth="1"/>
    <col min="16" max="16" width="4.875" bestFit="1" customWidth="1"/>
    <col min="17" max="17" width="6.375" customWidth="1"/>
  </cols>
  <sheetData>
    <row r="1" spans="1:17" s="1" customFormat="1" ht="15" x14ac:dyDescent="0.25">
      <c r="A1" s="29" t="s">
        <v>0</v>
      </c>
      <c r="B1" s="29"/>
      <c r="C1" s="29"/>
      <c r="D1" s="29"/>
      <c r="E1" s="29"/>
      <c r="F1" s="29"/>
      <c r="I1" s="38" t="s">
        <v>2</v>
      </c>
      <c r="J1" s="38"/>
      <c r="K1" s="38"/>
      <c r="L1" s="38"/>
      <c r="M1" s="38"/>
      <c r="N1" s="38"/>
      <c r="O1" s="38"/>
    </row>
    <row r="2" spans="1:17" s="1" customFormat="1" ht="15" x14ac:dyDescent="0.25">
      <c r="A2" s="38" t="s">
        <v>1</v>
      </c>
      <c r="B2" s="38"/>
      <c r="C2" s="38"/>
      <c r="D2" s="38"/>
      <c r="E2" s="38"/>
      <c r="F2" s="38"/>
      <c r="I2" s="38" t="s">
        <v>3</v>
      </c>
      <c r="J2" s="38"/>
      <c r="K2" s="38"/>
      <c r="L2" s="38"/>
      <c r="M2" s="38"/>
      <c r="N2" s="38"/>
      <c r="O2" s="38"/>
    </row>
    <row r="3" spans="1:17" s="1" customFormat="1" ht="15" x14ac:dyDescent="0.25">
      <c r="A3" s="2"/>
      <c r="B3" s="2"/>
      <c r="C3" s="2"/>
      <c r="D3" s="2"/>
      <c r="E3" s="2"/>
      <c r="F3" s="2"/>
      <c r="I3" s="2"/>
      <c r="J3" s="2"/>
      <c r="K3" s="2"/>
      <c r="L3" s="2"/>
      <c r="M3" s="2"/>
      <c r="N3" s="2"/>
      <c r="O3" s="2"/>
    </row>
    <row r="4" spans="1:17" s="1" customFormat="1" ht="15" x14ac:dyDescent="0.25">
      <c r="C4" s="4"/>
      <c r="D4" s="4"/>
    </row>
    <row r="5" spans="1:17" s="1" customFormat="1" ht="43.5" customHeight="1" x14ac:dyDescent="0.3">
      <c r="B5" s="39" t="s">
        <v>28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8" spans="1:17" s="1" customFormat="1" ht="15.75" x14ac:dyDescent="0.25">
      <c r="A8" s="40" t="s">
        <v>5</v>
      </c>
      <c r="B8" s="43" t="s">
        <v>20</v>
      </c>
      <c r="C8" s="43" t="s">
        <v>21</v>
      </c>
      <c r="D8" s="36" t="s">
        <v>22</v>
      </c>
      <c r="E8" s="37"/>
      <c r="F8" s="37"/>
      <c r="G8" s="37"/>
      <c r="H8" s="37"/>
      <c r="I8" s="37"/>
      <c r="J8" s="37"/>
      <c r="K8" s="37"/>
      <c r="L8" s="37"/>
      <c r="M8" s="37"/>
      <c r="N8" s="37"/>
      <c r="O8" s="46"/>
    </row>
    <row r="9" spans="1:17" s="1" customFormat="1" ht="15.75" x14ac:dyDescent="0.25">
      <c r="A9" s="41"/>
      <c r="B9" s="44"/>
      <c r="C9" s="44"/>
      <c r="D9" s="36" t="s">
        <v>15</v>
      </c>
      <c r="E9" s="46"/>
      <c r="F9" s="36" t="s">
        <v>13</v>
      </c>
      <c r="G9" s="46"/>
      <c r="H9" s="36" t="s">
        <v>14</v>
      </c>
      <c r="I9" s="46"/>
      <c r="J9" s="36" t="s">
        <v>18</v>
      </c>
      <c r="K9" s="46"/>
      <c r="L9" s="36" t="s">
        <v>19</v>
      </c>
      <c r="M9" s="46"/>
      <c r="N9" s="36" t="s">
        <v>16</v>
      </c>
      <c r="O9" s="46"/>
    </row>
    <row r="10" spans="1:17" s="1" customFormat="1" ht="15.75" x14ac:dyDescent="0.25">
      <c r="A10" s="42"/>
      <c r="B10" s="45"/>
      <c r="C10" s="45"/>
      <c r="D10" s="3" t="s">
        <v>23</v>
      </c>
      <c r="E10" s="3" t="s">
        <v>24</v>
      </c>
      <c r="F10" s="3" t="s">
        <v>23</v>
      </c>
      <c r="G10" s="3" t="s">
        <v>24</v>
      </c>
      <c r="H10" s="3" t="s">
        <v>23</v>
      </c>
      <c r="I10" s="3" t="s">
        <v>24</v>
      </c>
      <c r="J10" s="3" t="s">
        <v>23</v>
      </c>
      <c r="K10" s="3" t="s">
        <v>24</v>
      </c>
      <c r="L10" s="3" t="s">
        <v>23</v>
      </c>
      <c r="M10" s="3" t="s">
        <v>24</v>
      </c>
      <c r="N10" s="3" t="s">
        <v>23</v>
      </c>
      <c r="O10" s="3" t="s">
        <v>24</v>
      </c>
      <c r="P10" s="9"/>
    </row>
    <row r="11" spans="1:17" s="1" customFormat="1" ht="16.5" x14ac:dyDescent="0.25">
      <c r="A11" s="14">
        <v>1</v>
      </c>
      <c r="B11" s="6" t="s">
        <v>27</v>
      </c>
      <c r="C11" s="18">
        <f>K66ECE!A65</f>
        <v>53</v>
      </c>
      <c r="D11" s="7">
        <f>COUNTIF(K66ECE!$K$13:$K$65,"xuất sắc")</f>
        <v>29</v>
      </c>
      <c r="E11" s="8">
        <f t="shared" ref="E11:E15" si="0">D11/C11</f>
        <v>0.54716981132075471</v>
      </c>
      <c r="F11" s="7">
        <f>COUNTIF(K66ECE!$K$13:$K$65,"tốt")</f>
        <v>19</v>
      </c>
      <c r="G11" s="8">
        <f t="shared" ref="G11:G14" si="1">F11/C11</f>
        <v>0.35849056603773582</v>
      </c>
      <c r="H11" s="7">
        <f>COUNTIF(K66ECE!$K$13:$K$65,"khá")</f>
        <v>5</v>
      </c>
      <c r="I11" s="8">
        <f t="shared" ref="I11:I14" si="2">H11/C11</f>
        <v>9.4339622641509441E-2</v>
      </c>
      <c r="J11" s="7">
        <f>COUNTIF(K66ECE!$K$13:$K$65,"Trung bình")</f>
        <v>0</v>
      </c>
      <c r="K11" s="8">
        <f t="shared" ref="K11:K14" si="3">J11/C11</f>
        <v>0</v>
      </c>
      <c r="L11" s="7">
        <f>COUNTIF(K66ECE!$K$13:$K$65,"Yếu")</f>
        <v>0</v>
      </c>
      <c r="M11" s="8">
        <f t="shared" ref="M11:M14" si="4">L11/C11</f>
        <v>0</v>
      </c>
      <c r="N11" s="7">
        <f>COUNTIF(K66ECE!$K$13:$K$65,"Kém")</f>
        <v>0</v>
      </c>
      <c r="O11" s="8">
        <f t="shared" ref="O11:O14" si="5">N11/C11</f>
        <v>0</v>
      </c>
      <c r="P11" s="9">
        <f t="shared" ref="P11:P14" si="6">SUM(D11,F11,H11,J11,L11,N11)</f>
        <v>53</v>
      </c>
      <c r="Q11" s="10">
        <f t="shared" ref="Q11:Q14" si="7">SUM(E11,G11,I11,K11,M11,O11)</f>
        <v>1</v>
      </c>
    </row>
    <row r="12" spans="1:17" s="1" customFormat="1" ht="16.5" x14ac:dyDescent="0.25">
      <c r="A12" s="14">
        <v>2</v>
      </c>
      <c r="B12" s="6" t="s">
        <v>29</v>
      </c>
      <c r="C12" s="18">
        <f>K66EEC1!A83</f>
        <v>71</v>
      </c>
      <c r="D12" s="7">
        <f>COUNTIF(K66EEC1!$K$13:$K$83,"Xuất sắc")</f>
        <v>45</v>
      </c>
      <c r="E12" s="8">
        <f t="shared" si="0"/>
        <v>0.63380281690140849</v>
      </c>
      <c r="F12" s="7">
        <f>COUNTIF(K66EEC1!$K$13:$K$83,"Tốt")</f>
        <v>19</v>
      </c>
      <c r="G12" s="8">
        <f t="shared" si="1"/>
        <v>0.26760563380281688</v>
      </c>
      <c r="H12" s="7">
        <f>COUNTIF(K66EEC1!$K$13:$K$83,"Khá")</f>
        <v>6</v>
      </c>
      <c r="I12" s="8">
        <f t="shared" si="2"/>
        <v>8.4507042253521125E-2</v>
      </c>
      <c r="J12" s="7">
        <f>COUNTIF(K66EEC1!$K$13:$K$83,"Trung bình")</f>
        <v>1</v>
      </c>
      <c r="K12" s="8">
        <f t="shared" si="3"/>
        <v>1.4084507042253521E-2</v>
      </c>
      <c r="L12" s="7">
        <f>COUNTIF(K66EEC1!$K$13:$K$83,"Yếu")</f>
        <v>0</v>
      </c>
      <c r="M12" s="8">
        <f t="shared" si="4"/>
        <v>0</v>
      </c>
      <c r="N12" s="7">
        <f>COUNTIF(K66EEC1!$K$13:$K$83,"Kém")</f>
        <v>0</v>
      </c>
      <c r="O12" s="8">
        <f t="shared" si="5"/>
        <v>0</v>
      </c>
      <c r="P12" s="9">
        <f t="shared" si="6"/>
        <v>71</v>
      </c>
      <c r="Q12" s="10">
        <f t="shared" si="7"/>
        <v>1</v>
      </c>
    </row>
    <row r="13" spans="1:17" s="1" customFormat="1" ht="16.5" x14ac:dyDescent="0.25">
      <c r="A13" s="14">
        <v>3</v>
      </c>
      <c r="B13" s="6" t="s">
        <v>30</v>
      </c>
      <c r="C13" s="18">
        <f>K66EEC2!A84</f>
        <v>72</v>
      </c>
      <c r="D13" s="7">
        <f>COUNTIF(K66EEC2!$K$13:$K$84,"Xuất sắc")</f>
        <v>38</v>
      </c>
      <c r="E13" s="8">
        <f t="shared" si="0"/>
        <v>0.52777777777777779</v>
      </c>
      <c r="F13" s="7">
        <f>COUNTIF(K66EEC2!$K$13:$K$84,"Tốt")</f>
        <v>15</v>
      </c>
      <c r="G13" s="8">
        <f t="shared" si="1"/>
        <v>0.20833333333333334</v>
      </c>
      <c r="H13" s="7">
        <f>COUNTIF(K66EEC2!$K$13:$K$84,"Khá")</f>
        <v>19</v>
      </c>
      <c r="I13" s="8">
        <f t="shared" si="2"/>
        <v>0.2638888888888889</v>
      </c>
      <c r="J13" s="7">
        <f>COUNTIF(K66EEC2!$K$13:$K$84,"Trung bình")</f>
        <v>0</v>
      </c>
      <c r="K13" s="8">
        <f t="shared" si="3"/>
        <v>0</v>
      </c>
      <c r="L13" s="7">
        <f>COUNTIF(K66EEC2!$K$13:$K$84,"Yếu")</f>
        <v>0</v>
      </c>
      <c r="M13" s="8">
        <f t="shared" si="4"/>
        <v>0</v>
      </c>
      <c r="N13" s="7">
        <f>COUNTIF(K66EEC2!$K$13:$K$84,"Kém")</f>
        <v>0</v>
      </c>
      <c r="O13" s="8">
        <f t="shared" si="5"/>
        <v>0</v>
      </c>
      <c r="P13" s="9">
        <f t="shared" si="6"/>
        <v>72</v>
      </c>
      <c r="Q13" s="10">
        <f t="shared" si="7"/>
        <v>1</v>
      </c>
    </row>
    <row r="14" spans="1:17" s="1" customFormat="1" ht="16.5" x14ac:dyDescent="0.25">
      <c r="A14" s="14">
        <v>4</v>
      </c>
      <c r="B14" s="6" t="s">
        <v>31</v>
      </c>
      <c r="C14" s="18">
        <f>K66ERE!A45</f>
        <v>33</v>
      </c>
      <c r="D14" s="7">
        <f>COUNTIF(K66ERE!$K$13:$K$45,"Xuất sắc")</f>
        <v>21</v>
      </c>
      <c r="E14" s="8">
        <f t="shared" si="0"/>
        <v>0.63636363636363635</v>
      </c>
      <c r="F14" s="7">
        <f>COUNTIF(K66ERE!$K$13:$K$45,"Tốt")</f>
        <v>8</v>
      </c>
      <c r="G14" s="8">
        <f t="shared" si="1"/>
        <v>0.24242424242424243</v>
      </c>
      <c r="H14" s="7">
        <f>COUNTIF(K66ERE!$K$13:$K$45,"Khá")</f>
        <v>4</v>
      </c>
      <c r="I14" s="8">
        <f t="shared" si="2"/>
        <v>0.12121212121212122</v>
      </c>
      <c r="J14" s="7">
        <f>COUNTIF(K66ERE!$K$13:$K$45,"Trung bình")</f>
        <v>0</v>
      </c>
      <c r="K14" s="8">
        <f t="shared" si="3"/>
        <v>0</v>
      </c>
      <c r="L14" s="7">
        <f>COUNTIF(K66ERE!$K$13:$K$45,"yếu")</f>
        <v>0</v>
      </c>
      <c r="M14" s="8">
        <f t="shared" si="4"/>
        <v>0</v>
      </c>
      <c r="N14" s="7">
        <f>COUNTIF(K66ERE!$K$13:$K$45,"Kém")</f>
        <v>0</v>
      </c>
      <c r="O14" s="8">
        <f t="shared" si="5"/>
        <v>0</v>
      </c>
      <c r="P14" s="9">
        <f t="shared" si="6"/>
        <v>33</v>
      </c>
      <c r="Q14" s="10">
        <f t="shared" si="7"/>
        <v>1</v>
      </c>
    </row>
    <row r="15" spans="1:17" s="1" customFormat="1" ht="15.75" x14ac:dyDescent="0.25">
      <c r="A15" s="36" t="s">
        <v>25</v>
      </c>
      <c r="B15" s="37"/>
      <c r="C15" s="16">
        <f>SUM(D15,F15,H15,J15,L15,N15)</f>
        <v>229</v>
      </c>
      <c r="D15" s="5">
        <f>SUM(D11:D14)</f>
        <v>133</v>
      </c>
      <c r="E15" s="15">
        <f t="shared" si="0"/>
        <v>0.58078602620087338</v>
      </c>
      <c r="F15" s="5">
        <f>SUM(F11:F14)</f>
        <v>61</v>
      </c>
      <c r="G15" s="17">
        <f t="shared" ref="G15" si="8">F15/C15</f>
        <v>0.26637554585152839</v>
      </c>
      <c r="H15" s="5">
        <f>SUM(H11:H14)</f>
        <v>34</v>
      </c>
      <c r="I15" s="17">
        <f t="shared" ref="I15" si="9">H15/C15</f>
        <v>0.14847161572052403</v>
      </c>
      <c r="J15" s="5">
        <f>SUM(J11:J14)</f>
        <v>1</v>
      </c>
      <c r="K15" s="17">
        <f t="shared" ref="K15" si="10">J15/C15</f>
        <v>4.3668122270742356E-3</v>
      </c>
      <c r="L15" s="5">
        <f>SUM(L11:L14)</f>
        <v>0</v>
      </c>
      <c r="M15" s="17">
        <f t="shared" ref="M15" si="11">L15/C15</f>
        <v>0</v>
      </c>
      <c r="N15" s="5">
        <f>SUM(N11:N14)</f>
        <v>0</v>
      </c>
      <c r="O15" s="17">
        <f t="shared" ref="O15" si="12">N15/C15</f>
        <v>0</v>
      </c>
      <c r="P15" s="11">
        <f>SUM(P11:P14)</f>
        <v>229</v>
      </c>
      <c r="Q15" s="10">
        <f t="shared" ref="Q15" si="13">SUM(E15,G15,I15,K15,M15,O15)</f>
        <v>1</v>
      </c>
    </row>
  </sheetData>
  <mergeCells count="16">
    <mergeCell ref="A15:B15"/>
    <mergeCell ref="A1:F1"/>
    <mergeCell ref="I1:O1"/>
    <mergeCell ref="A2:F2"/>
    <mergeCell ref="I2:O2"/>
    <mergeCell ref="B5:O5"/>
    <mergeCell ref="A8:A10"/>
    <mergeCell ref="B8:B10"/>
    <mergeCell ref="C8:C10"/>
    <mergeCell ref="D8:O8"/>
    <mergeCell ref="D9:E9"/>
    <mergeCell ref="F9:G9"/>
    <mergeCell ref="H9:I9"/>
    <mergeCell ref="J9:K9"/>
    <mergeCell ref="L9:M9"/>
    <mergeCell ref="N9:O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K66ECE</vt:lpstr>
      <vt:lpstr>K66ERE</vt:lpstr>
      <vt:lpstr>K66EEC1</vt:lpstr>
      <vt:lpstr>K66EEC2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2025-06-24T02:15:54Z</dcterms:modified>
</cp:coreProperties>
</file>